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2405" windowHeight="9015" activeTab="0"/>
  </bookViews>
  <sheets>
    <sheet name="Chart2" sheetId="1" r:id="rId1"/>
    <sheet name="funding" sheetId="2" r:id="rId2"/>
    <sheet name="year graphs" sheetId="3" r:id="rId3"/>
    <sheet name="year counts" sheetId="4" r:id="rId4"/>
  </sheets>
  <definedNames/>
  <calcPr calcMode="manual" fullCalcOnLoad="1"/>
</workbook>
</file>

<file path=xl/sharedStrings.xml><?xml version="1.0" encoding="utf-8"?>
<sst xmlns="http://schemas.openxmlformats.org/spreadsheetml/2006/main" count="227" uniqueCount="53">
  <si>
    <t>year</t>
  </si>
  <si>
    <t>00</t>
  </si>
  <si>
    <t>01</t>
  </si>
  <si>
    <t>57</t>
  </si>
  <si>
    <t>61</t>
  </si>
  <si>
    <t>63</t>
  </si>
  <si>
    <t>65</t>
  </si>
  <si>
    <t>67</t>
  </si>
  <si>
    <t>68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</si>
  <si>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</si>
  <si>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</si>
  <si>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</si>
  <si>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</si>
  <si>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</si>
  <si>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</si>
  <si>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</si>
  <si>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</si>
  <si>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</si>
  <si>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</si>
  <si>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</si>
  <si>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</si>
  <si>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</si>
  <si>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</si>
  <si>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</si>
  <si>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</si>
  <si>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</si>
  <si>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</si>
  <si>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</si>
  <si>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</si>
  <si>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</si>
  <si>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</si>
  <si>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</si>
  <si>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</si>
  <si>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</si>
  <si>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</si>
  <si>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</si>
  <si>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</si>
  <si>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</si>
  <si>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</si>
  <si>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cir</t>
  </si>
  <si>
    <t>cipat</t>
  </si>
  <si>
    <t>te</t>
  </si>
  <si>
    <t>all</t>
  </si>
  <si>
    <t>Core tissue engineering papers</t>
  </si>
  <si>
    <t>Cited in review papers</t>
  </si>
  <si>
    <t>Cited in TE patents</t>
  </si>
  <si>
    <t>Sum of CountOfbest key</t>
  </si>
  <si>
    <t>funding</t>
  </si>
  <si>
    <t>Grand Total</t>
  </si>
  <si>
    <t>NSF</t>
  </si>
  <si>
    <t>ack</t>
  </si>
  <si>
    <t>Other</t>
  </si>
  <si>
    <t>No funding acknowledged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</si>
</sst>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10">
    <font>
      <sz val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MS Sans Serif"/>
      <family val="0"/>
    </font>
    <font>
      <sz val="10"/>
      <name val="Times New Roman"/>
      <family val="1"/>
    </font>
    <font>
      <sz val="10"/>
      <name val="Arial"/>
      <family val="0"/>
    </font>
    <font>
      <sz val="9"/>
      <name val="Times New Roman"/>
      <family val="1"/>
    </font>
    <font>
      <sz val="18.5"/>
      <name val="Times New Roman"/>
      <family val="1"/>
    </font>
    <font>
      <sz val="23.75"/>
      <name val="Times New Roman"/>
      <family val="1"/>
    </font>
    <font>
      <b/>
      <i/>
      <sz val="23.25"/>
      <name val="Times New Roman"/>
      <family val="1"/>
    </font>
    <font>
      <b/>
      <i/>
      <sz val="1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0" fontId="1" fillId="0" borderId="0" xfId="19" applyFont="1" applyFill="1" applyBorder="1" applyAlignment="1">
      <alignment horizontal="left" wrapText="1"/>
      <protection/>
    </xf>
    <xf numFmtId="0" fontId="4" fillId="0" borderId="0" xfId="20">
      <alignment/>
      <protection/>
    </xf>
    <xf numFmtId="9" fontId="4" fillId="0" borderId="0" xfId="21" applyAlignment="1">
      <alignment/>
    </xf>
    <xf numFmtId="0" fontId="4" fillId="0" borderId="0" xfId="20" applyFont="1">
      <alignment/>
      <protection/>
    </xf>
    <xf numFmtId="0" fontId="4" fillId="0" borderId="0" xfId="20" applyFont="1" quotePrefix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te nsf analysis 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57"/>
          <c:w val="0.967"/>
          <c:h val="0.92475"/>
        </c:manualLayout>
      </c:layout>
      <c:lineChart>
        <c:grouping val="standard"/>
        <c:varyColors val="0"/>
        <c:ser>
          <c:idx val="2"/>
          <c:order val="0"/>
          <c:tx>
            <c:strRef>
              <c:f>funding!$D$4</c:f>
              <c:strCache>
                <c:ptCount val="1"/>
                <c:pt idx="0">
                  <c:v>NSF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funding!$A$5:$A$41</c:f>
              <c:strCache>
                <c:ptCount val="37"/>
                <c:pt idx="0">
                  <c:v>61</c:v>
                </c:pt>
                <c:pt idx="1">
                  <c:v>63</c:v>
                </c:pt>
                <c:pt idx="2">
                  <c:v>65</c:v>
                </c:pt>
                <c:pt idx="3">
                  <c:v>67</c:v>
                </c:pt>
                <c:pt idx="4">
                  <c:v>68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  <c:pt idx="31">
                  <c:v>96</c:v>
                </c:pt>
                <c:pt idx="32">
                  <c:v>97</c:v>
                </c:pt>
                <c:pt idx="33">
                  <c:v>98</c:v>
                </c:pt>
                <c:pt idx="34">
                  <c:v>99</c:v>
                </c:pt>
                <c:pt idx="35">
                  <c:v>0</c:v>
                </c:pt>
                <c:pt idx="36">
                  <c:v>1</c:v>
                </c:pt>
              </c:strCache>
            </c:strRef>
          </c:cat>
          <c:val>
            <c:numRef>
              <c:f>funding!$D$5:$D$41</c:f>
              <c:numCache>
                <c:ptCount val="37"/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6</c:v>
                </c:pt>
                <c:pt idx="27">
                  <c:v>4</c:v>
                </c:pt>
                <c:pt idx="28">
                  <c:v>7</c:v>
                </c:pt>
                <c:pt idx="29">
                  <c:v>12</c:v>
                </c:pt>
                <c:pt idx="30">
                  <c:v>7</c:v>
                </c:pt>
                <c:pt idx="31">
                  <c:v>8</c:v>
                </c:pt>
                <c:pt idx="32">
                  <c:v>5</c:v>
                </c:pt>
                <c:pt idx="33">
                  <c:v>9</c:v>
                </c:pt>
                <c:pt idx="34">
                  <c:v>12</c:v>
                </c:pt>
                <c:pt idx="35">
                  <c:v>9</c:v>
                </c:pt>
                <c:pt idx="36">
                  <c:v>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funding!$B$4</c:f>
              <c:strCache>
                <c:ptCount val="1"/>
                <c:pt idx="0">
                  <c:v>Other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funding!$A$5:$A$41</c:f>
              <c:strCache>
                <c:ptCount val="37"/>
                <c:pt idx="0">
                  <c:v>61</c:v>
                </c:pt>
                <c:pt idx="1">
                  <c:v>63</c:v>
                </c:pt>
                <c:pt idx="2">
                  <c:v>65</c:v>
                </c:pt>
                <c:pt idx="3">
                  <c:v>67</c:v>
                </c:pt>
                <c:pt idx="4">
                  <c:v>68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  <c:pt idx="31">
                  <c:v>96</c:v>
                </c:pt>
                <c:pt idx="32">
                  <c:v>97</c:v>
                </c:pt>
                <c:pt idx="33">
                  <c:v>98</c:v>
                </c:pt>
                <c:pt idx="34">
                  <c:v>99</c:v>
                </c:pt>
                <c:pt idx="35">
                  <c:v>0</c:v>
                </c:pt>
                <c:pt idx="36">
                  <c:v>1</c:v>
                </c:pt>
              </c:strCache>
            </c:strRef>
          </c:cat>
          <c:val>
            <c:numRef>
              <c:f>funding!$B$5:$B$41</c:f>
              <c:numCache>
                <c:ptCount val="3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6</c:v>
                </c:pt>
                <c:pt idx="13">
                  <c:v>3</c:v>
                </c:pt>
                <c:pt idx="14">
                  <c:v>2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5</c:v>
                </c:pt>
                <c:pt idx="19">
                  <c:v>11</c:v>
                </c:pt>
                <c:pt idx="20">
                  <c:v>14</c:v>
                </c:pt>
                <c:pt idx="21">
                  <c:v>16</c:v>
                </c:pt>
                <c:pt idx="22">
                  <c:v>29</c:v>
                </c:pt>
                <c:pt idx="23">
                  <c:v>27</c:v>
                </c:pt>
                <c:pt idx="24">
                  <c:v>25</c:v>
                </c:pt>
                <c:pt idx="25">
                  <c:v>22</c:v>
                </c:pt>
                <c:pt idx="26">
                  <c:v>37</c:v>
                </c:pt>
                <c:pt idx="27">
                  <c:v>30</c:v>
                </c:pt>
                <c:pt idx="28">
                  <c:v>26</c:v>
                </c:pt>
                <c:pt idx="29">
                  <c:v>37</c:v>
                </c:pt>
                <c:pt idx="30">
                  <c:v>33</c:v>
                </c:pt>
                <c:pt idx="31">
                  <c:v>37</c:v>
                </c:pt>
                <c:pt idx="32">
                  <c:v>40</c:v>
                </c:pt>
                <c:pt idx="33">
                  <c:v>45</c:v>
                </c:pt>
                <c:pt idx="34">
                  <c:v>72</c:v>
                </c:pt>
                <c:pt idx="35">
                  <c:v>51</c:v>
                </c:pt>
                <c:pt idx="36">
                  <c:v>31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funding!$C$4</c:f>
              <c:strCache>
                <c:ptCount val="1"/>
                <c:pt idx="0">
                  <c:v>No funding acknowledged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funding!$A$5:$A$41</c:f>
              <c:strCache>
                <c:ptCount val="37"/>
                <c:pt idx="0">
                  <c:v>61</c:v>
                </c:pt>
                <c:pt idx="1">
                  <c:v>63</c:v>
                </c:pt>
                <c:pt idx="2">
                  <c:v>65</c:v>
                </c:pt>
                <c:pt idx="3">
                  <c:v>67</c:v>
                </c:pt>
                <c:pt idx="4">
                  <c:v>68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  <c:pt idx="31">
                  <c:v>96</c:v>
                </c:pt>
                <c:pt idx="32">
                  <c:v>97</c:v>
                </c:pt>
                <c:pt idx="33">
                  <c:v>98</c:v>
                </c:pt>
                <c:pt idx="34">
                  <c:v>99</c:v>
                </c:pt>
                <c:pt idx="35">
                  <c:v>0</c:v>
                </c:pt>
                <c:pt idx="36">
                  <c:v>1</c:v>
                </c:pt>
              </c:strCache>
            </c:strRef>
          </c:cat>
          <c:val>
            <c:numRef>
              <c:f>funding!$C$5:$C$41</c:f>
              <c:numCache>
                <c:ptCount val="37"/>
                <c:pt idx="6">
                  <c:v>1</c:v>
                </c:pt>
                <c:pt idx="7">
                  <c:v>1</c:v>
                </c:pt>
                <c:pt idx="12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7</c:v>
                </c:pt>
                <c:pt idx="22">
                  <c:v>14</c:v>
                </c:pt>
                <c:pt idx="23">
                  <c:v>10</c:v>
                </c:pt>
                <c:pt idx="24">
                  <c:v>15</c:v>
                </c:pt>
                <c:pt idx="25">
                  <c:v>9</c:v>
                </c:pt>
                <c:pt idx="26">
                  <c:v>16</c:v>
                </c:pt>
                <c:pt idx="27">
                  <c:v>18</c:v>
                </c:pt>
                <c:pt idx="28">
                  <c:v>20</c:v>
                </c:pt>
                <c:pt idx="29">
                  <c:v>30</c:v>
                </c:pt>
                <c:pt idx="30">
                  <c:v>15</c:v>
                </c:pt>
                <c:pt idx="31">
                  <c:v>20</c:v>
                </c:pt>
                <c:pt idx="32">
                  <c:v>15</c:v>
                </c:pt>
                <c:pt idx="33">
                  <c:v>17</c:v>
                </c:pt>
                <c:pt idx="34">
                  <c:v>42</c:v>
                </c:pt>
                <c:pt idx="35">
                  <c:v>41</c:v>
                </c:pt>
                <c:pt idx="36">
                  <c:v>24</c:v>
                </c:pt>
              </c:numCache>
            </c:numRef>
          </c:val>
          <c:smooth val="0"/>
        </c:ser>
        <c:marker val="1"/>
        <c:axId val="61445361"/>
        <c:axId val="16137338"/>
      </c:lineChart>
      <c:catAx>
        <c:axId val="6144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37338"/>
        <c:crosses val="autoZero"/>
        <c:auto val="1"/>
        <c:lblOffset val="100"/>
        <c:tickLblSkip val="5"/>
        <c:noMultiLvlLbl val="0"/>
      </c:catAx>
      <c:valAx>
        <c:axId val="161373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44536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167"/>
          <c:w val="0.22475"/>
          <c:h val="0.10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7075"/>
          <c:w val="0.948"/>
          <c:h val="0.89575"/>
        </c:manualLayout>
      </c:layout>
      <c:lineChart>
        <c:grouping val="standard"/>
        <c:varyColors val="0"/>
        <c:ser>
          <c:idx val="2"/>
          <c:order val="0"/>
          <c:tx>
            <c:strRef>
              <c:f>funding!$D$4</c:f>
              <c:strCache>
                <c:ptCount val="1"/>
                <c:pt idx="0">
                  <c:v>NSF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funding!$A$5:$A$41</c:f>
              <c:strCache/>
            </c:strRef>
          </c:cat>
          <c:val>
            <c:numRef>
              <c:f>funding!$D$5:$D$41</c:f>
              <c:numCache/>
            </c:numRef>
          </c:val>
          <c:smooth val="0"/>
        </c:ser>
        <c:ser>
          <c:idx val="0"/>
          <c:order val="1"/>
          <c:tx>
            <c:strRef>
              <c:f>funding!$B$4</c:f>
              <c:strCache>
                <c:ptCount val="1"/>
                <c:pt idx="0">
                  <c:v>Other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funding!$A$5:$A$41</c:f>
              <c:strCache/>
            </c:strRef>
          </c:cat>
          <c:val>
            <c:numRef>
              <c:f>funding!$B$5:$B$41</c:f>
              <c:numCache/>
            </c:numRef>
          </c:val>
          <c:smooth val="0"/>
        </c:ser>
        <c:ser>
          <c:idx val="1"/>
          <c:order val="2"/>
          <c:tx>
            <c:strRef>
              <c:f>funding!$C$4</c:f>
              <c:strCache>
                <c:ptCount val="1"/>
                <c:pt idx="0">
                  <c:v>No funding acknowledged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funding!$A$5:$A$41</c:f>
              <c:strCache/>
            </c:strRef>
          </c:cat>
          <c:val>
            <c:numRef>
              <c:f>funding!$C$5:$C$41</c:f>
              <c:numCache/>
            </c:numRef>
          </c:val>
          <c:smooth val="0"/>
        </c:ser>
        <c:marker val="1"/>
        <c:axId val="11018315"/>
        <c:axId val="32055972"/>
      </c:lineChart>
      <c:catAx>
        <c:axId val="11018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55972"/>
        <c:crosses val="autoZero"/>
        <c:auto val="1"/>
        <c:lblOffset val="100"/>
        <c:tickLblSkip val="5"/>
        <c:noMultiLvlLbl val="0"/>
      </c:catAx>
      <c:valAx>
        <c:axId val="320559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01831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45"/>
          <c:y val="0.12425"/>
          <c:w val="0.58575"/>
          <c:h val="0.19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1"/>
          <c:h val="0.9685"/>
        </c:manualLayout>
      </c:layout>
      <c:lineChart>
        <c:grouping val="standard"/>
        <c:varyColors val="0"/>
        <c:ser>
          <c:idx val="0"/>
          <c:order val="0"/>
          <c:tx>
            <c:strRef>
              <c:f>'year counts'!$B$1</c:f>
              <c:strCache>
                <c:ptCount val="1"/>
                <c:pt idx="0">
                  <c:v>all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'year counts'!$A$2:$A$44</c:f>
              <c:strCache>
                <c:ptCount val="43"/>
                <c:pt idx="0">
                  <c:v>57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64</c:v>
                </c:pt>
                <c:pt idx="6">
                  <c:v>65</c:v>
                </c:pt>
                <c:pt idx="7">
                  <c:v>66</c:v>
                </c:pt>
                <c:pt idx="8">
                  <c:v>67</c:v>
                </c:pt>
                <c:pt idx="9">
                  <c:v>68</c:v>
                </c:pt>
                <c:pt idx="10">
                  <c:v>69</c:v>
                </c:pt>
                <c:pt idx="11">
                  <c:v>70</c:v>
                </c:pt>
                <c:pt idx="12">
                  <c:v>71</c:v>
                </c:pt>
                <c:pt idx="13">
                  <c:v>72</c:v>
                </c:pt>
                <c:pt idx="14">
                  <c:v>73</c:v>
                </c:pt>
                <c:pt idx="15">
                  <c:v>74</c:v>
                </c:pt>
                <c:pt idx="16">
                  <c:v>75</c:v>
                </c:pt>
                <c:pt idx="17">
                  <c:v>76</c:v>
                </c:pt>
                <c:pt idx="18">
                  <c:v>77</c:v>
                </c:pt>
                <c:pt idx="19">
                  <c:v>78</c:v>
                </c:pt>
                <c:pt idx="20">
                  <c:v>79</c:v>
                </c:pt>
                <c:pt idx="21">
                  <c:v>80</c:v>
                </c:pt>
                <c:pt idx="22">
                  <c:v>81</c:v>
                </c:pt>
                <c:pt idx="23">
                  <c:v>82</c:v>
                </c:pt>
                <c:pt idx="24">
                  <c:v>83</c:v>
                </c:pt>
                <c:pt idx="25">
                  <c:v>84</c:v>
                </c:pt>
                <c:pt idx="26">
                  <c:v>85</c:v>
                </c:pt>
                <c:pt idx="27">
                  <c:v>86</c:v>
                </c:pt>
                <c:pt idx="28">
                  <c:v>87</c:v>
                </c:pt>
                <c:pt idx="29">
                  <c:v>88</c:v>
                </c:pt>
                <c:pt idx="30">
                  <c:v>89</c:v>
                </c:pt>
                <c:pt idx="31">
                  <c:v>90</c:v>
                </c:pt>
                <c:pt idx="32">
                  <c:v>91</c:v>
                </c:pt>
                <c:pt idx="33">
                  <c:v>92</c:v>
                </c:pt>
                <c:pt idx="34">
                  <c:v>93</c:v>
                </c:pt>
                <c:pt idx="35">
                  <c:v>94</c:v>
                </c:pt>
                <c:pt idx="36">
                  <c:v>95</c:v>
                </c:pt>
                <c:pt idx="37">
                  <c:v>96</c:v>
                </c:pt>
                <c:pt idx="38">
                  <c:v>97</c:v>
                </c:pt>
                <c:pt idx="39">
                  <c:v>98</c:v>
                </c:pt>
                <c:pt idx="40">
                  <c:v>99</c:v>
                </c:pt>
                <c:pt idx="41">
                  <c:v>0</c:v>
                </c:pt>
                <c:pt idx="42">
                  <c:v>1</c:v>
                </c:pt>
              </c:strCache>
            </c:strRef>
          </c:cat>
          <c:val>
            <c:numRef>
              <c:f>'year counts'!$B$2:$B$44</c:f>
              <c:numCache>
                <c:ptCount val="43"/>
                <c:pt idx="0">
                  <c:v>1</c:v>
                </c:pt>
                <c:pt idx="2">
                  <c:v>1</c:v>
                </c:pt>
                <c:pt idx="4">
                  <c:v>1</c:v>
                </c:pt>
                <c:pt idx="6">
                  <c:v>1</c:v>
                </c:pt>
                <c:pt idx="8">
                  <c:v>2</c:v>
                </c:pt>
                <c:pt idx="9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7</c:v>
                </c:pt>
                <c:pt idx="17">
                  <c:v>1</c:v>
                </c:pt>
                <c:pt idx="18">
                  <c:v>10</c:v>
                </c:pt>
                <c:pt idx="19">
                  <c:v>5</c:v>
                </c:pt>
                <c:pt idx="20">
                  <c:v>7</c:v>
                </c:pt>
                <c:pt idx="21">
                  <c:v>11</c:v>
                </c:pt>
                <c:pt idx="22">
                  <c:v>15</c:v>
                </c:pt>
                <c:pt idx="23">
                  <c:v>14</c:v>
                </c:pt>
                <c:pt idx="24">
                  <c:v>22</c:v>
                </c:pt>
                <c:pt idx="25">
                  <c:v>31</c:v>
                </c:pt>
                <c:pt idx="26">
                  <c:v>29</c:v>
                </c:pt>
                <c:pt idx="27">
                  <c:v>41</c:v>
                </c:pt>
                <c:pt idx="28">
                  <c:v>69</c:v>
                </c:pt>
                <c:pt idx="29">
                  <c:v>57</c:v>
                </c:pt>
                <c:pt idx="30">
                  <c:v>65</c:v>
                </c:pt>
                <c:pt idx="31">
                  <c:v>58</c:v>
                </c:pt>
                <c:pt idx="32">
                  <c:v>82</c:v>
                </c:pt>
                <c:pt idx="33">
                  <c:v>95</c:v>
                </c:pt>
                <c:pt idx="34">
                  <c:v>98</c:v>
                </c:pt>
                <c:pt idx="35">
                  <c:v>120</c:v>
                </c:pt>
                <c:pt idx="36">
                  <c:v>89</c:v>
                </c:pt>
                <c:pt idx="37">
                  <c:v>110</c:v>
                </c:pt>
                <c:pt idx="38">
                  <c:v>93</c:v>
                </c:pt>
                <c:pt idx="39">
                  <c:v>135</c:v>
                </c:pt>
                <c:pt idx="40">
                  <c:v>198</c:v>
                </c:pt>
                <c:pt idx="41">
                  <c:v>210</c:v>
                </c:pt>
                <c:pt idx="42">
                  <c:v>131</c:v>
                </c:pt>
              </c:numCache>
            </c:numRef>
          </c:val>
          <c:smooth val="0"/>
        </c:ser>
        <c:axId val="20068293"/>
        <c:axId val="46396910"/>
      </c:lineChart>
      <c:catAx>
        <c:axId val="20068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96910"/>
        <c:crosses val="autoZero"/>
        <c:auto val="1"/>
        <c:lblOffset val="100"/>
        <c:noMultiLvlLbl val="0"/>
      </c:catAx>
      <c:valAx>
        <c:axId val="463969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0682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"/>
          <c:w val="0.97125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'year counts'!$E$1</c:f>
              <c:strCache>
                <c:ptCount val="1"/>
                <c:pt idx="0">
                  <c:v>Core tissue engineering papers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'year counts'!$D$2:$D$44</c:f>
              <c:strCache>
                <c:ptCount val="43"/>
                <c:pt idx="0">
                  <c:v>57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64</c:v>
                </c:pt>
                <c:pt idx="6">
                  <c:v>65</c:v>
                </c:pt>
                <c:pt idx="7">
                  <c:v>66</c:v>
                </c:pt>
                <c:pt idx="8">
                  <c:v>67</c:v>
                </c:pt>
                <c:pt idx="9">
                  <c:v>68</c:v>
                </c:pt>
                <c:pt idx="10">
                  <c:v>69</c:v>
                </c:pt>
                <c:pt idx="11">
                  <c:v>70</c:v>
                </c:pt>
                <c:pt idx="12">
                  <c:v>71</c:v>
                </c:pt>
                <c:pt idx="13">
                  <c:v>72</c:v>
                </c:pt>
                <c:pt idx="14">
                  <c:v>73</c:v>
                </c:pt>
                <c:pt idx="15">
                  <c:v>74</c:v>
                </c:pt>
                <c:pt idx="16">
                  <c:v>75</c:v>
                </c:pt>
                <c:pt idx="17">
                  <c:v>76</c:v>
                </c:pt>
                <c:pt idx="18">
                  <c:v>77</c:v>
                </c:pt>
                <c:pt idx="19">
                  <c:v>78</c:v>
                </c:pt>
                <c:pt idx="20">
                  <c:v>79</c:v>
                </c:pt>
                <c:pt idx="21">
                  <c:v>80</c:v>
                </c:pt>
                <c:pt idx="22">
                  <c:v>81</c:v>
                </c:pt>
                <c:pt idx="23">
                  <c:v>82</c:v>
                </c:pt>
                <c:pt idx="24">
                  <c:v>83</c:v>
                </c:pt>
                <c:pt idx="25">
                  <c:v>84</c:v>
                </c:pt>
                <c:pt idx="26">
                  <c:v>85</c:v>
                </c:pt>
                <c:pt idx="27">
                  <c:v>86</c:v>
                </c:pt>
                <c:pt idx="28">
                  <c:v>87</c:v>
                </c:pt>
                <c:pt idx="29">
                  <c:v>88</c:v>
                </c:pt>
                <c:pt idx="30">
                  <c:v>89</c:v>
                </c:pt>
                <c:pt idx="31">
                  <c:v>90</c:v>
                </c:pt>
                <c:pt idx="32">
                  <c:v>91</c:v>
                </c:pt>
                <c:pt idx="33">
                  <c:v>92</c:v>
                </c:pt>
                <c:pt idx="34">
                  <c:v>93</c:v>
                </c:pt>
                <c:pt idx="35">
                  <c:v>94</c:v>
                </c:pt>
                <c:pt idx="36">
                  <c:v>95</c:v>
                </c:pt>
                <c:pt idx="37">
                  <c:v>96</c:v>
                </c:pt>
                <c:pt idx="38">
                  <c:v>97</c:v>
                </c:pt>
                <c:pt idx="39">
                  <c:v>98</c:v>
                </c:pt>
                <c:pt idx="40">
                  <c:v>99</c:v>
                </c:pt>
                <c:pt idx="41">
                  <c:v>0</c:v>
                </c:pt>
                <c:pt idx="42">
                  <c:v>1</c:v>
                </c:pt>
              </c:strCache>
            </c:strRef>
          </c:cat>
          <c:val>
            <c:numRef>
              <c:f>'year counts'!$E$2:$E$44</c:f>
              <c:numCache>
                <c:ptCount val="43"/>
                <c:pt idx="13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4</c:v>
                </c:pt>
                <c:pt idx="26">
                  <c:v>8</c:v>
                </c:pt>
                <c:pt idx="27">
                  <c:v>3</c:v>
                </c:pt>
                <c:pt idx="28">
                  <c:v>5</c:v>
                </c:pt>
                <c:pt idx="29">
                  <c:v>7</c:v>
                </c:pt>
                <c:pt idx="30">
                  <c:v>5</c:v>
                </c:pt>
                <c:pt idx="31">
                  <c:v>7</c:v>
                </c:pt>
                <c:pt idx="32">
                  <c:v>14</c:v>
                </c:pt>
                <c:pt idx="33">
                  <c:v>27</c:v>
                </c:pt>
                <c:pt idx="34">
                  <c:v>24</c:v>
                </c:pt>
                <c:pt idx="35">
                  <c:v>31</c:v>
                </c:pt>
                <c:pt idx="36">
                  <c:v>27</c:v>
                </c:pt>
                <c:pt idx="37">
                  <c:v>39</c:v>
                </c:pt>
                <c:pt idx="38">
                  <c:v>46</c:v>
                </c:pt>
                <c:pt idx="39">
                  <c:v>94</c:v>
                </c:pt>
                <c:pt idx="40">
                  <c:v>171</c:v>
                </c:pt>
                <c:pt idx="41">
                  <c:v>210</c:v>
                </c:pt>
                <c:pt idx="42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'year counts'!$F$1</c:f>
              <c:strCache>
                <c:ptCount val="1"/>
                <c:pt idx="0">
                  <c:v>Cited in review papers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'year counts'!$D$2:$D$44</c:f>
              <c:strCache>
                <c:ptCount val="43"/>
                <c:pt idx="0">
                  <c:v>57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64</c:v>
                </c:pt>
                <c:pt idx="6">
                  <c:v>65</c:v>
                </c:pt>
                <c:pt idx="7">
                  <c:v>66</c:v>
                </c:pt>
                <c:pt idx="8">
                  <c:v>67</c:v>
                </c:pt>
                <c:pt idx="9">
                  <c:v>68</c:v>
                </c:pt>
                <c:pt idx="10">
                  <c:v>69</c:v>
                </c:pt>
                <c:pt idx="11">
                  <c:v>70</c:v>
                </c:pt>
                <c:pt idx="12">
                  <c:v>71</c:v>
                </c:pt>
                <c:pt idx="13">
                  <c:v>72</c:v>
                </c:pt>
                <c:pt idx="14">
                  <c:v>73</c:v>
                </c:pt>
                <c:pt idx="15">
                  <c:v>74</c:v>
                </c:pt>
                <c:pt idx="16">
                  <c:v>75</c:v>
                </c:pt>
                <c:pt idx="17">
                  <c:v>76</c:v>
                </c:pt>
                <c:pt idx="18">
                  <c:v>77</c:v>
                </c:pt>
                <c:pt idx="19">
                  <c:v>78</c:v>
                </c:pt>
                <c:pt idx="20">
                  <c:v>79</c:v>
                </c:pt>
                <c:pt idx="21">
                  <c:v>80</c:v>
                </c:pt>
                <c:pt idx="22">
                  <c:v>81</c:v>
                </c:pt>
                <c:pt idx="23">
                  <c:v>82</c:v>
                </c:pt>
                <c:pt idx="24">
                  <c:v>83</c:v>
                </c:pt>
                <c:pt idx="25">
                  <c:v>84</c:v>
                </c:pt>
                <c:pt idx="26">
                  <c:v>85</c:v>
                </c:pt>
                <c:pt idx="27">
                  <c:v>86</c:v>
                </c:pt>
                <c:pt idx="28">
                  <c:v>87</c:v>
                </c:pt>
                <c:pt idx="29">
                  <c:v>88</c:v>
                </c:pt>
                <c:pt idx="30">
                  <c:v>89</c:v>
                </c:pt>
                <c:pt idx="31">
                  <c:v>90</c:v>
                </c:pt>
                <c:pt idx="32">
                  <c:v>91</c:v>
                </c:pt>
                <c:pt idx="33">
                  <c:v>92</c:v>
                </c:pt>
                <c:pt idx="34">
                  <c:v>93</c:v>
                </c:pt>
                <c:pt idx="35">
                  <c:v>94</c:v>
                </c:pt>
                <c:pt idx="36">
                  <c:v>95</c:v>
                </c:pt>
                <c:pt idx="37">
                  <c:v>96</c:v>
                </c:pt>
                <c:pt idx="38">
                  <c:v>97</c:v>
                </c:pt>
                <c:pt idx="39">
                  <c:v>98</c:v>
                </c:pt>
                <c:pt idx="40">
                  <c:v>99</c:v>
                </c:pt>
                <c:pt idx="41">
                  <c:v>0</c:v>
                </c:pt>
                <c:pt idx="42">
                  <c:v>1</c:v>
                </c:pt>
              </c:strCache>
            </c:strRef>
          </c:cat>
          <c:val>
            <c:numRef>
              <c:f>'year counts'!$F$2:$F$44</c:f>
              <c:numCache>
                <c:ptCount val="43"/>
                <c:pt idx="0">
                  <c:v>1</c:v>
                </c:pt>
                <c:pt idx="2">
                  <c:v>1</c:v>
                </c:pt>
                <c:pt idx="4">
                  <c:v>1</c:v>
                </c:pt>
                <c:pt idx="6">
                  <c:v>1</c:v>
                </c:pt>
                <c:pt idx="9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4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3</c:v>
                </c:pt>
                <c:pt idx="21">
                  <c:v>8</c:v>
                </c:pt>
                <c:pt idx="22">
                  <c:v>11</c:v>
                </c:pt>
                <c:pt idx="23">
                  <c:v>11</c:v>
                </c:pt>
                <c:pt idx="24">
                  <c:v>15</c:v>
                </c:pt>
                <c:pt idx="25">
                  <c:v>25</c:v>
                </c:pt>
                <c:pt idx="26">
                  <c:v>18</c:v>
                </c:pt>
                <c:pt idx="27">
                  <c:v>24</c:v>
                </c:pt>
                <c:pt idx="28">
                  <c:v>39</c:v>
                </c:pt>
                <c:pt idx="29">
                  <c:v>45</c:v>
                </c:pt>
                <c:pt idx="30">
                  <c:v>54</c:v>
                </c:pt>
                <c:pt idx="31">
                  <c:v>48</c:v>
                </c:pt>
                <c:pt idx="32">
                  <c:v>75</c:v>
                </c:pt>
                <c:pt idx="33">
                  <c:v>73</c:v>
                </c:pt>
                <c:pt idx="34">
                  <c:v>78</c:v>
                </c:pt>
                <c:pt idx="35">
                  <c:v>105</c:v>
                </c:pt>
                <c:pt idx="36">
                  <c:v>77</c:v>
                </c:pt>
                <c:pt idx="37">
                  <c:v>100</c:v>
                </c:pt>
                <c:pt idx="38">
                  <c:v>74</c:v>
                </c:pt>
                <c:pt idx="39">
                  <c:v>102</c:v>
                </c:pt>
                <c:pt idx="40">
                  <c:v>89</c:v>
                </c:pt>
                <c:pt idx="41">
                  <c:v>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'year counts'!$G$1</c:f>
              <c:strCache>
                <c:ptCount val="1"/>
                <c:pt idx="0">
                  <c:v>Cited in TE patents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'year counts'!$D$2:$D$44</c:f>
              <c:strCache>
                <c:ptCount val="43"/>
                <c:pt idx="0">
                  <c:v>57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64</c:v>
                </c:pt>
                <c:pt idx="6">
                  <c:v>65</c:v>
                </c:pt>
                <c:pt idx="7">
                  <c:v>66</c:v>
                </c:pt>
                <c:pt idx="8">
                  <c:v>67</c:v>
                </c:pt>
                <c:pt idx="9">
                  <c:v>68</c:v>
                </c:pt>
                <c:pt idx="10">
                  <c:v>69</c:v>
                </c:pt>
                <c:pt idx="11">
                  <c:v>70</c:v>
                </c:pt>
                <c:pt idx="12">
                  <c:v>71</c:v>
                </c:pt>
                <c:pt idx="13">
                  <c:v>72</c:v>
                </c:pt>
                <c:pt idx="14">
                  <c:v>73</c:v>
                </c:pt>
                <c:pt idx="15">
                  <c:v>74</c:v>
                </c:pt>
                <c:pt idx="16">
                  <c:v>75</c:v>
                </c:pt>
                <c:pt idx="17">
                  <c:v>76</c:v>
                </c:pt>
                <c:pt idx="18">
                  <c:v>77</c:v>
                </c:pt>
                <c:pt idx="19">
                  <c:v>78</c:v>
                </c:pt>
                <c:pt idx="20">
                  <c:v>79</c:v>
                </c:pt>
                <c:pt idx="21">
                  <c:v>80</c:v>
                </c:pt>
                <c:pt idx="22">
                  <c:v>81</c:v>
                </c:pt>
                <c:pt idx="23">
                  <c:v>82</c:v>
                </c:pt>
                <c:pt idx="24">
                  <c:v>83</c:v>
                </c:pt>
                <c:pt idx="25">
                  <c:v>84</c:v>
                </c:pt>
                <c:pt idx="26">
                  <c:v>85</c:v>
                </c:pt>
                <c:pt idx="27">
                  <c:v>86</c:v>
                </c:pt>
                <c:pt idx="28">
                  <c:v>87</c:v>
                </c:pt>
                <c:pt idx="29">
                  <c:v>88</c:v>
                </c:pt>
                <c:pt idx="30">
                  <c:v>89</c:v>
                </c:pt>
                <c:pt idx="31">
                  <c:v>90</c:v>
                </c:pt>
                <c:pt idx="32">
                  <c:v>91</c:v>
                </c:pt>
                <c:pt idx="33">
                  <c:v>92</c:v>
                </c:pt>
                <c:pt idx="34">
                  <c:v>93</c:v>
                </c:pt>
                <c:pt idx="35">
                  <c:v>94</c:v>
                </c:pt>
                <c:pt idx="36">
                  <c:v>95</c:v>
                </c:pt>
                <c:pt idx="37">
                  <c:v>96</c:v>
                </c:pt>
                <c:pt idx="38">
                  <c:v>97</c:v>
                </c:pt>
                <c:pt idx="39">
                  <c:v>98</c:v>
                </c:pt>
                <c:pt idx="40">
                  <c:v>99</c:v>
                </c:pt>
                <c:pt idx="41">
                  <c:v>0</c:v>
                </c:pt>
                <c:pt idx="42">
                  <c:v>1</c:v>
                </c:pt>
              </c:strCache>
            </c:strRef>
          </c:cat>
          <c:val>
            <c:numRef>
              <c:f>'year counts'!$G$2:$G$44</c:f>
              <c:numCache>
                <c:ptCount val="43"/>
                <c:pt idx="8">
                  <c:v>2</c:v>
                </c:pt>
                <c:pt idx="9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6</c:v>
                </c:pt>
                <c:pt idx="17">
                  <c:v>1</c:v>
                </c:pt>
                <c:pt idx="18">
                  <c:v>9</c:v>
                </c:pt>
                <c:pt idx="19">
                  <c:v>3</c:v>
                </c:pt>
                <c:pt idx="20">
                  <c:v>7</c:v>
                </c:pt>
                <c:pt idx="21">
                  <c:v>9</c:v>
                </c:pt>
                <c:pt idx="22">
                  <c:v>11</c:v>
                </c:pt>
                <c:pt idx="23">
                  <c:v>11</c:v>
                </c:pt>
                <c:pt idx="24">
                  <c:v>12</c:v>
                </c:pt>
                <c:pt idx="25">
                  <c:v>19</c:v>
                </c:pt>
                <c:pt idx="26">
                  <c:v>15</c:v>
                </c:pt>
                <c:pt idx="27">
                  <c:v>25</c:v>
                </c:pt>
                <c:pt idx="28">
                  <c:v>47</c:v>
                </c:pt>
                <c:pt idx="29">
                  <c:v>33</c:v>
                </c:pt>
                <c:pt idx="30">
                  <c:v>38</c:v>
                </c:pt>
                <c:pt idx="31">
                  <c:v>22</c:v>
                </c:pt>
                <c:pt idx="32">
                  <c:v>34</c:v>
                </c:pt>
                <c:pt idx="33">
                  <c:v>35</c:v>
                </c:pt>
                <c:pt idx="34">
                  <c:v>45</c:v>
                </c:pt>
                <c:pt idx="35">
                  <c:v>36</c:v>
                </c:pt>
                <c:pt idx="36">
                  <c:v>20</c:v>
                </c:pt>
                <c:pt idx="37">
                  <c:v>23</c:v>
                </c:pt>
                <c:pt idx="38">
                  <c:v>6</c:v>
                </c:pt>
                <c:pt idx="39">
                  <c:v>3</c:v>
                </c:pt>
              </c:numCache>
            </c:numRef>
          </c:val>
          <c:smooth val="0"/>
        </c:ser>
        <c:axId val="14919007"/>
        <c:axId val="53336"/>
      </c:lineChart>
      <c:catAx>
        <c:axId val="14919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36"/>
        <c:crosses val="autoZero"/>
        <c:auto val="1"/>
        <c:lblOffset val="100"/>
        <c:noMultiLvlLbl val="0"/>
      </c:catAx>
      <c:valAx>
        <c:axId val="533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9190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"/>
          <c:y val="0.21075"/>
          <c:w val="0.69925"/>
          <c:h val="0.17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0.00375</cdr:y>
    </cdr:from>
    <cdr:to>
      <cdr:x>1</cdr:x>
      <cdr:y>0.12075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9050"/>
          <a:ext cx="7762875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325" b="1" i="1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900" b="1" i="1" u="none" baseline="0">
              <a:latin typeface="Times New Roman"/>
              <a:ea typeface="Times New Roman"/>
              <a:cs typeface="Times New Roman"/>
            </a:rPr>
            <a:t>Figure 8.1  Number of NSF Funded Papers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76287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0.07925</cdr:x>
      <cdr:y>0.00375</cdr:y>
    </cdr:from>
    <cdr:to>
      <cdr:x>1</cdr:x>
      <cdr:y>0.06425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9525"/>
          <a:ext cx="2790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Figure 3 - Number of NSF funded papers by year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3</xdr:row>
      <xdr:rowOff>66675</xdr:rowOff>
    </xdr:from>
    <xdr:to>
      <xdr:col>11</xdr:col>
      <xdr:colOff>85725</xdr:colOff>
      <xdr:row>21</xdr:row>
      <xdr:rowOff>76200</xdr:rowOff>
    </xdr:to>
    <xdr:graphicFrame>
      <xdr:nvGraphicFramePr>
        <xdr:cNvPr id="1" name="Chart 2"/>
        <xdr:cNvGraphicFramePr/>
      </xdr:nvGraphicFramePr>
      <xdr:xfrm>
        <a:off x="2800350" y="552450"/>
        <a:ext cx="30289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0.1025</cdr:x>
      <cdr:y>0</cdr:y>
    </cdr:from>
    <cdr:to>
      <cdr:x>0.84125</cdr:x>
      <cdr:y>0.156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0"/>
          <a:ext cx="2505075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Figure 1 - Number of tissue engineering papers by year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</cdr:x>
      <cdr:y>0.0255</cdr:y>
    </cdr:from>
    <cdr:to>
      <cdr:x>0.9765</cdr:x>
      <cdr:y>0.09375</cdr:y>
    </cdr:to>
    <cdr:sp>
      <cdr:nvSpPr>
        <cdr:cNvPr id="1" name="TextBox 1"/>
        <cdr:cNvSpPr txBox="1">
          <a:spLocks noChangeArrowheads="1"/>
        </cdr:cNvSpPr>
      </cdr:nvSpPr>
      <cdr:spPr>
        <a:xfrm>
          <a:off x="581025" y="76200"/>
          <a:ext cx="2743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Figure 2 - Number of papers by source and year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6</xdr:col>
      <xdr:colOff>190500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0" y="152400"/>
        <a:ext cx="33909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419100</xdr:colOff>
      <xdr:row>1</xdr:row>
      <xdr:rowOff>28575</xdr:rowOff>
    </xdr:from>
    <xdr:to>
      <xdr:col>12</xdr:col>
      <xdr:colOff>95250</xdr:colOff>
      <xdr:row>22</xdr:row>
      <xdr:rowOff>95250</xdr:rowOff>
    </xdr:to>
    <xdr:graphicFrame>
      <xdr:nvGraphicFramePr>
        <xdr:cNvPr id="2" name="Chart 2"/>
        <xdr:cNvGraphicFramePr/>
      </xdr:nvGraphicFramePr>
      <xdr:xfrm>
        <a:off x="3086100" y="171450"/>
        <a:ext cx="34099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4">
      <selection activeCell="L12" sqref="L12"/>
    </sheetView>
  </sheetViews>
  <sheetFormatPr defaultColWidth="9.33203125" defaultRowHeight="11.25"/>
  <cols>
    <col min="1" max="1" width="3.5" style="5" customWidth="1"/>
    <col min="2" max="2" width="8.16015625" style="5" bestFit="1" customWidth="1"/>
    <col min="3" max="3" width="7.5" style="5" bestFit="1" customWidth="1"/>
    <col min="4" max="4" width="5.33203125" style="5" bestFit="1" customWidth="1"/>
    <col min="5" max="5" width="12" style="5" bestFit="1" customWidth="1"/>
    <col min="6" max="16384" width="10.66015625" style="5" customWidth="1"/>
  </cols>
  <sheetData>
    <row r="1" spans="1:2" ht="12.75">
      <c r="A1" s="5" t="s">
        <v>46</v>
      </c>
      <c r="B1" s="5" t="s">
        <v>47</v>
      </c>
    </row>
    <row r="2" spans="4:7" ht="12.75">
      <c r="D2" s="7" t="s">
        <v>50</v>
      </c>
      <c r="E2" s="5">
        <f>E3-C3</f>
        <v>727</v>
      </c>
      <c r="G2" s="6">
        <f>D3/E2</f>
        <v>0.12242090784044017</v>
      </c>
    </row>
    <row r="3" spans="1:7" ht="12.75">
      <c r="A3" s="5" t="s">
        <v>48</v>
      </c>
      <c r="B3" s="5">
        <v>638</v>
      </c>
      <c r="C3" s="5">
        <v>329</v>
      </c>
      <c r="D3" s="5">
        <v>89</v>
      </c>
      <c r="E3" s="5">
        <v>1056</v>
      </c>
      <c r="F3" s="6">
        <f>C3/E3</f>
        <v>0.3115530303030303</v>
      </c>
      <c r="G3" s="6">
        <f>D3/E3</f>
        <v>0.08428030303030302</v>
      </c>
    </row>
    <row r="4" spans="1:7" ht="12.75">
      <c r="A4" s="5" t="s">
        <v>0</v>
      </c>
      <c r="B4" s="7" t="s">
        <v>51</v>
      </c>
      <c r="C4" s="7" t="s">
        <v>52</v>
      </c>
      <c r="D4" s="5" t="s">
        <v>49</v>
      </c>
      <c r="E4" s="5" t="s">
        <v>48</v>
      </c>
      <c r="G4" s="6"/>
    </row>
    <row r="5" spans="1:7" ht="12.75">
      <c r="A5" s="8" t="s">
        <v>4</v>
      </c>
      <c r="B5" s="5">
        <v>1</v>
      </c>
      <c r="E5" s="5">
        <v>1</v>
      </c>
      <c r="F5" s="6">
        <f aca="true" t="shared" si="0" ref="F5:F13">C5/E5</f>
        <v>0</v>
      </c>
      <c r="G5" s="6">
        <f aca="true" t="shared" si="1" ref="G5:G13">D5/(B5+D5)</f>
        <v>0</v>
      </c>
    </row>
    <row r="6" spans="1:7" ht="12.75">
      <c r="A6" s="8" t="s">
        <v>5</v>
      </c>
      <c r="B6" s="5">
        <v>1</v>
      </c>
      <c r="E6" s="5">
        <v>1</v>
      </c>
      <c r="F6" s="6">
        <f t="shared" si="0"/>
        <v>0</v>
      </c>
      <c r="G6" s="6">
        <f t="shared" si="1"/>
        <v>0</v>
      </c>
    </row>
    <row r="7" spans="1:7" ht="12.75">
      <c r="A7" s="8" t="s">
        <v>6</v>
      </c>
      <c r="B7" s="5">
        <v>1</v>
      </c>
      <c r="E7" s="5">
        <v>1</v>
      </c>
      <c r="F7" s="6">
        <f t="shared" si="0"/>
        <v>0</v>
      </c>
      <c r="G7" s="6">
        <f t="shared" si="1"/>
        <v>0</v>
      </c>
    </row>
    <row r="8" spans="1:7" ht="12.75">
      <c r="A8" s="8" t="s">
        <v>7</v>
      </c>
      <c r="B8" s="5">
        <v>1</v>
      </c>
      <c r="E8" s="5">
        <v>1</v>
      </c>
      <c r="F8" s="6">
        <f t="shared" si="0"/>
        <v>0</v>
      </c>
      <c r="G8" s="6">
        <f t="shared" si="1"/>
        <v>0</v>
      </c>
    </row>
    <row r="9" spans="1:7" ht="12.75">
      <c r="A9" s="8" t="s">
        <v>8</v>
      </c>
      <c r="B9" s="5">
        <v>2</v>
      </c>
      <c r="E9" s="5">
        <v>2</v>
      </c>
      <c r="F9" s="6">
        <f t="shared" si="0"/>
        <v>0</v>
      </c>
      <c r="G9" s="6">
        <f t="shared" si="1"/>
        <v>0</v>
      </c>
    </row>
    <row r="10" spans="1:7" ht="12.75">
      <c r="A10" s="8" t="s">
        <v>9</v>
      </c>
      <c r="B10" s="5">
        <v>1</v>
      </c>
      <c r="E10" s="5">
        <v>1</v>
      </c>
      <c r="F10" s="6">
        <f t="shared" si="0"/>
        <v>0</v>
      </c>
      <c r="G10" s="6">
        <f t="shared" si="1"/>
        <v>0</v>
      </c>
    </row>
    <row r="11" spans="1:7" ht="12.75">
      <c r="A11" s="8" t="s">
        <v>10</v>
      </c>
      <c r="B11" s="5">
        <v>1</v>
      </c>
      <c r="C11" s="5">
        <v>1</v>
      </c>
      <c r="E11" s="5">
        <v>2</v>
      </c>
      <c r="F11" s="6">
        <f t="shared" si="0"/>
        <v>0.5</v>
      </c>
      <c r="G11" s="6">
        <f t="shared" si="1"/>
        <v>0</v>
      </c>
    </row>
    <row r="12" spans="1:7" ht="12.75">
      <c r="A12" s="8" t="s">
        <v>11</v>
      </c>
      <c r="B12" s="5">
        <v>2</v>
      </c>
      <c r="C12" s="5">
        <v>1</v>
      </c>
      <c r="E12" s="5">
        <v>3</v>
      </c>
      <c r="F12" s="6">
        <f t="shared" si="0"/>
        <v>0.3333333333333333</v>
      </c>
      <c r="G12" s="6">
        <f t="shared" si="1"/>
        <v>0</v>
      </c>
    </row>
    <row r="13" spans="1:7" ht="12.75">
      <c r="A13" s="8" t="s">
        <v>12</v>
      </c>
      <c r="B13" s="5">
        <v>1</v>
      </c>
      <c r="E13" s="5">
        <v>1</v>
      </c>
      <c r="F13" s="6">
        <f t="shared" si="0"/>
        <v>0</v>
      </c>
      <c r="G13" s="6">
        <f t="shared" si="1"/>
        <v>0</v>
      </c>
    </row>
    <row r="14" spans="1:7" ht="12.75">
      <c r="A14" s="8" t="s">
        <v>13</v>
      </c>
      <c r="F14" s="6"/>
      <c r="G14" s="6"/>
    </row>
    <row r="15" spans="1:7" ht="12.75">
      <c r="A15" s="8" t="s">
        <v>14</v>
      </c>
      <c r="B15" s="5">
        <v>3</v>
      </c>
      <c r="E15" s="5">
        <v>3</v>
      </c>
      <c r="F15" s="6">
        <f aca="true" t="shared" si="2" ref="F15:F41">C15/E15</f>
        <v>0</v>
      </c>
      <c r="G15" s="6">
        <f aca="true" t="shared" si="3" ref="G15:G41">D15/(B15+D15)</f>
        <v>0</v>
      </c>
    </row>
    <row r="16" spans="1:7" ht="12.75">
      <c r="A16" s="8" t="s">
        <v>15</v>
      </c>
      <c r="B16" s="5">
        <v>1</v>
      </c>
      <c r="E16" s="5">
        <v>1</v>
      </c>
      <c r="F16" s="6">
        <f t="shared" si="2"/>
        <v>0</v>
      </c>
      <c r="G16" s="6">
        <f t="shared" si="3"/>
        <v>0</v>
      </c>
    </row>
    <row r="17" spans="1:7" ht="12.75">
      <c r="A17" s="8" t="s">
        <v>16</v>
      </c>
      <c r="B17" s="5">
        <v>6</v>
      </c>
      <c r="C17" s="5">
        <v>1</v>
      </c>
      <c r="E17" s="5">
        <v>7</v>
      </c>
      <c r="F17" s="6">
        <f t="shared" si="2"/>
        <v>0.14285714285714285</v>
      </c>
      <c r="G17" s="6">
        <f t="shared" si="3"/>
        <v>0</v>
      </c>
    </row>
    <row r="18" spans="1:7" ht="12.75">
      <c r="A18" s="8" t="s">
        <v>17</v>
      </c>
      <c r="B18" s="5">
        <v>3</v>
      </c>
      <c r="E18" s="5">
        <v>3</v>
      </c>
      <c r="F18" s="6">
        <f t="shared" si="2"/>
        <v>0</v>
      </c>
      <c r="G18" s="6">
        <f t="shared" si="3"/>
        <v>0</v>
      </c>
    </row>
    <row r="19" spans="1:7" ht="12.75">
      <c r="A19" s="8" t="s">
        <v>18</v>
      </c>
      <c r="B19" s="5">
        <v>2</v>
      </c>
      <c r="E19" s="5">
        <v>2</v>
      </c>
      <c r="F19" s="6">
        <f t="shared" si="2"/>
        <v>0</v>
      </c>
      <c r="G19" s="6">
        <f t="shared" si="3"/>
        <v>0</v>
      </c>
    </row>
    <row r="20" spans="1:7" ht="12.75">
      <c r="A20" s="8" t="s">
        <v>19</v>
      </c>
      <c r="B20" s="5">
        <v>8</v>
      </c>
      <c r="E20" s="5">
        <v>8</v>
      </c>
      <c r="F20" s="6">
        <f t="shared" si="2"/>
        <v>0</v>
      </c>
      <c r="G20" s="6">
        <f t="shared" si="3"/>
        <v>0</v>
      </c>
    </row>
    <row r="21" spans="1:7" ht="12.75">
      <c r="A21" s="8" t="s">
        <v>20</v>
      </c>
      <c r="B21" s="5">
        <v>8</v>
      </c>
      <c r="C21" s="5">
        <v>2</v>
      </c>
      <c r="E21" s="5">
        <v>10</v>
      </c>
      <c r="F21" s="6">
        <f t="shared" si="2"/>
        <v>0.2</v>
      </c>
      <c r="G21" s="6">
        <f t="shared" si="3"/>
        <v>0</v>
      </c>
    </row>
    <row r="22" spans="1:7" ht="12.75">
      <c r="A22" s="8" t="s">
        <v>21</v>
      </c>
      <c r="B22" s="5">
        <v>8</v>
      </c>
      <c r="C22" s="5">
        <v>1</v>
      </c>
      <c r="E22" s="5">
        <v>9</v>
      </c>
      <c r="F22" s="6">
        <f t="shared" si="2"/>
        <v>0.1111111111111111</v>
      </c>
      <c r="G22" s="6">
        <f t="shared" si="3"/>
        <v>0</v>
      </c>
    </row>
    <row r="23" spans="1:7" ht="12.75">
      <c r="A23" s="8" t="s">
        <v>22</v>
      </c>
      <c r="B23" s="5">
        <v>5</v>
      </c>
      <c r="C23" s="5">
        <v>3</v>
      </c>
      <c r="D23" s="5">
        <v>1</v>
      </c>
      <c r="E23" s="5">
        <v>9</v>
      </c>
      <c r="F23" s="6">
        <f t="shared" si="2"/>
        <v>0.3333333333333333</v>
      </c>
      <c r="G23" s="6">
        <f t="shared" si="3"/>
        <v>0.16666666666666666</v>
      </c>
    </row>
    <row r="24" spans="1:7" ht="12.75">
      <c r="A24" s="8" t="s">
        <v>23</v>
      </c>
      <c r="B24" s="5">
        <v>11</v>
      </c>
      <c r="C24" s="5">
        <v>3</v>
      </c>
      <c r="D24" s="5">
        <v>1</v>
      </c>
      <c r="E24" s="5">
        <v>15</v>
      </c>
      <c r="F24" s="6">
        <f t="shared" si="2"/>
        <v>0.2</v>
      </c>
      <c r="G24" s="6">
        <f t="shared" si="3"/>
        <v>0.08333333333333333</v>
      </c>
    </row>
    <row r="25" spans="1:7" ht="12.75">
      <c r="A25" s="8" t="s">
        <v>24</v>
      </c>
      <c r="B25" s="5">
        <v>14</v>
      </c>
      <c r="C25" s="5">
        <v>4</v>
      </c>
      <c r="D25" s="5">
        <v>1</v>
      </c>
      <c r="E25" s="5">
        <v>19</v>
      </c>
      <c r="F25" s="6">
        <f t="shared" si="2"/>
        <v>0.21052631578947367</v>
      </c>
      <c r="G25" s="6">
        <f t="shared" si="3"/>
        <v>0.06666666666666667</v>
      </c>
    </row>
    <row r="26" spans="1:7" ht="12.75">
      <c r="A26" s="8" t="s">
        <v>25</v>
      </c>
      <c r="B26" s="5">
        <v>16</v>
      </c>
      <c r="C26" s="5">
        <v>7</v>
      </c>
      <c r="E26" s="5">
        <v>23</v>
      </c>
      <c r="F26" s="6">
        <f t="shared" si="2"/>
        <v>0.30434782608695654</v>
      </c>
      <c r="G26" s="6">
        <f t="shared" si="3"/>
        <v>0</v>
      </c>
    </row>
    <row r="27" spans="1:7" ht="12.75">
      <c r="A27" s="8" t="s">
        <v>26</v>
      </c>
      <c r="B27" s="5">
        <v>29</v>
      </c>
      <c r="C27" s="5">
        <v>14</v>
      </c>
      <c r="D27" s="5">
        <v>1</v>
      </c>
      <c r="E27" s="5">
        <v>44</v>
      </c>
      <c r="F27" s="6">
        <f t="shared" si="2"/>
        <v>0.3181818181818182</v>
      </c>
      <c r="G27" s="6">
        <f t="shared" si="3"/>
        <v>0.03333333333333333</v>
      </c>
    </row>
    <row r="28" spans="1:7" ht="12.75">
      <c r="A28" s="8" t="s">
        <v>27</v>
      </c>
      <c r="B28" s="5">
        <v>27</v>
      </c>
      <c r="C28" s="5">
        <v>10</v>
      </c>
      <c r="D28" s="5">
        <v>1</v>
      </c>
      <c r="E28" s="5">
        <v>38</v>
      </c>
      <c r="F28" s="6">
        <f t="shared" si="2"/>
        <v>0.2631578947368421</v>
      </c>
      <c r="G28" s="6">
        <f t="shared" si="3"/>
        <v>0.03571428571428571</v>
      </c>
    </row>
    <row r="29" spans="1:7" ht="12.75">
      <c r="A29" s="8" t="s">
        <v>28</v>
      </c>
      <c r="B29" s="5">
        <v>25</v>
      </c>
      <c r="C29" s="5">
        <v>15</v>
      </c>
      <c r="D29" s="5">
        <v>1</v>
      </c>
      <c r="E29" s="5">
        <v>41</v>
      </c>
      <c r="F29" s="6">
        <f t="shared" si="2"/>
        <v>0.36585365853658536</v>
      </c>
      <c r="G29" s="6">
        <f t="shared" si="3"/>
        <v>0.038461538461538464</v>
      </c>
    </row>
    <row r="30" spans="1:7" ht="12.75">
      <c r="A30" s="8" t="s">
        <v>29</v>
      </c>
      <c r="B30" s="5">
        <v>22</v>
      </c>
      <c r="C30" s="5">
        <v>9</v>
      </c>
      <c r="D30" s="5">
        <v>1</v>
      </c>
      <c r="E30" s="5">
        <v>32</v>
      </c>
      <c r="F30" s="6">
        <f t="shared" si="2"/>
        <v>0.28125</v>
      </c>
      <c r="G30" s="6">
        <f t="shared" si="3"/>
        <v>0.043478260869565216</v>
      </c>
    </row>
    <row r="31" spans="1:7" ht="12.75">
      <c r="A31" s="8" t="s">
        <v>30</v>
      </c>
      <c r="B31" s="5">
        <v>37</v>
      </c>
      <c r="C31" s="5">
        <v>16</v>
      </c>
      <c r="D31" s="5">
        <v>6</v>
      </c>
      <c r="E31" s="5">
        <v>59</v>
      </c>
      <c r="F31" s="6">
        <f t="shared" si="2"/>
        <v>0.2711864406779661</v>
      </c>
      <c r="G31" s="6">
        <f t="shared" si="3"/>
        <v>0.13953488372093023</v>
      </c>
    </row>
    <row r="32" spans="1:7" ht="12.75">
      <c r="A32" s="8" t="s">
        <v>31</v>
      </c>
      <c r="B32" s="5">
        <v>30</v>
      </c>
      <c r="C32" s="5">
        <v>18</v>
      </c>
      <c r="D32" s="5">
        <v>4</v>
      </c>
      <c r="E32" s="5">
        <v>52</v>
      </c>
      <c r="F32" s="6">
        <f t="shared" si="2"/>
        <v>0.34615384615384615</v>
      </c>
      <c r="G32" s="6">
        <f t="shared" si="3"/>
        <v>0.11764705882352941</v>
      </c>
    </row>
    <row r="33" spans="1:7" ht="12.75">
      <c r="A33" s="8" t="s">
        <v>32</v>
      </c>
      <c r="B33" s="5">
        <v>26</v>
      </c>
      <c r="C33" s="5">
        <v>20</v>
      </c>
      <c r="D33" s="5">
        <v>7</v>
      </c>
      <c r="E33" s="5">
        <v>53</v>
      </c>
      <c r="F33" s="6">
        <f t="shared" si="2"/>
        <v>0.37735849056603776</v>
      </c>
      <c r="G33" s="6">
        <f t="shared" si="3"/>
        <v>0.21212121212121213</v>
      </c>
    </row>
    <row r="34" spans="1:7" ht="12.75">
      <c r="A34" s="8" t="s">
        <v>33</v>
      </c>
      <c r="B34" s="5">
        <v>37</v>
      </c>
      <c r="C34" s="5">
        <v>30</v>
      </c>
      <c r="D34" s="5">
        <v>12</v>
      </c>
      <c r="E34" s="5">
        <v>79</v>
      </c>
      <c r="F34" s="6">
        <f t="shared" si="2"/>
        <v>0.379746835443038</v>
      </c>
      <c r="G34" s="6">
        <f t="shared" si="3"/>
        <v>0.24489795918367346</v>
      </c>
    </row>
    <row r="35" spans="1:7" ht="12.75">
      <c r="A35" s="8" t="s">
        <v>34</v>
      </c>
      <c r="B35" s="5">
        <v>33</v>
      </c>
      <c r="C35" s="5">
        <v>15</v>
      </c>
      <c r="D35" s="5">
        <v>7</v>
      </c>
      <c r="E35" s="5">
        <v>55</v>
      </c>
      <c r="F35" s="6">
        <f t="shared" si="2"/>
        <v>0.2727272727272727</v>
      </c>
      <c r="G35" s="6">
        <f t="shared" si="3"/>
        <v>0.175</v>
      </c>
    </row>
    <row r="36" spans="1:7" ht="12.75">
      <c r="A36" s="8" t="s">
        <v>35</v>
      </c>
      <c r="B36" s="5">
        <v>37</v>
      </c>
      <c r="C36" s="5">
        <v>20</v>
      </c>
      <c r="D36" s="5">
        <v>8</v>
      </c>
      <c r="E36" s="5">
        <v>65</v>
      </c>
      <c r="F36" s="6">
        <f t="shared" si="2"/>
        <v>0.3076923076923077</v>
      </c>
      <c r="G36" s="6">
        <f t="shared" si="3"/>
        <v>0.17777777777777778</v>
      </c>
    </row>
    <row r="37" spans="1:7" ht="12.75">
      <c r="A37" s="8" t="s">
        <v>36</v>
      </c>
      <c r="B37" s="5">
        <v>40</v>
      </c>
      <c r="C37" s="5">
        <v>15</v>
      </c>
      <c r="D37" s="5">
        <v>5</v>
      </c>
      <c r="E37" s="5">
        <v>60</v>
      </c>
      <c r="F37" s="6">
        <f t="shared" si="2"/>
        <v>0.25</v>
      </c>
      <c r="G37" s="6">
        <f t="shared" si="3"/>
        <v>0.1111111111111111</v>
      </c>
    </row>
    <row r="38" spans="1:7" ht="12.75">
      <c r="A38" s="8" t="s">
        <v>37</v>
      </c>
      <c r="B38" s="5">
        <v>45</v>
      </c>
      <c r="C38" s="5">
        <v>17</v>
      </c>
      <c r="D38" s="5">
        <v>9</v>
      </c>
      <c r="E38" s="5">
        <v>71</v>
      </c>
      <c r="F38" s="6">
        <f t="shared" si="2"/>
        <v>0.23943661971830985</v>
      </c>
      <c r="G38" s="6">
        <f t="shared" si="3"/>
        <v>0.16666666666666666</v>
      </c>
    </row>
    <row r="39" spans="1:7" ht="12.75">
      <c r="A39" s="8" t="s">
        <v>38</v>
      </c>
      <c r="B39" s="5">
        <v>72</v>
      </c>
      <c r="C39" s="5">
        <v>42</v>
      </c>
      <c r="D39" s="5">
        <v>12</v>
      </c>
      <c r="E39" s="5">
        <v>126</v>
      </c>
      <c r="F39" s="6">
        <f t="shared" si="2"/>
        <v>0.3333333333333333</v>
      </c>
      <c r="G39" s="6">
        <f t="shared" si="3"/>
        <v>0.14285714285714285</v>
      </c>
    </row>
    <row r="40" spans="1:7" ht="12.75">
      <c r="A40" s="8" t="s">
        <v>1</v>
      </c>
      <c r="B40" s="5">
        <v>51</v>
      </c>
      <c r="C40" s="5">
        <v>41</v>
      </c>
      <c r="D40" s="5">
        <v>9</v>
      </c>
      <c r="E40" s="5">
        <v>101</v>
      </c>
      <c r="F40" s="6">
        <f t="shared" si="2"/>
        <v>0.40594059405940597</v>
      </c>
      <c r="G40" s="6">
        <f t="shared" si="3"/>
        <v>0.15</v>
      </c>
    </row>
    <row r="41" spans="1:7" ht="12.75">
      <c r="A41" s="8" t="s">
        <v>2</v>
      </c>
      <c r="B41" s="5">
        <v>31</v>
      </c>
      <c r="C41" s="5">
        <v>24</v>
      </c>
      <c r="D41" s="5">
        <v>3</v>
      </c>
      <c r="E41" s="5">
        <v>58</v>
      </c>
      <c r="F41" s="6">
        <f t="shared" si="2"/>
        <v>0.41379310344827586</v>
      </c>
      <c r="G41" s="6">
        <f t="shared" si="3"/>
        <v>0.08823529411764706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4" sqref="G24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A1">
      <selection activeCell="G2" sqref="G2"/>
    </sheetView>
  </sheetViews>
  <sheetFormatPr defaultColWidth="9.33203125" defaultRowHeight="11.25"/>
  <cols>
    <col min="1" max="1" width="5" style="0" customWidth="1"/>
    <col min="2" max="4" width="4.16015625" style="0" customWidth="1"/>
    <col min="5" max="5" width="6.16015625" style="0" customWidth="1"/>
    <col min="6" max="6" width="6.16015625" style="0" bestFit="1" customWidth="1"/>
    <col min="7" max="7" width="6.16015625" style="0" customWidth="1"/>
    <col min="8" max="8" width="5.33203125" style="0" customWidth="1"/>
    <col min="9" max="9" width="5.33203125" style="0" bestFit="1" customWidth="1"/>
    <col min="10" max="11" width="5.33203125" style="0" customWidth="1"/>
    <col min="12" max="12" width="5.33203125" style="0" bestFit="1" customWidth="1"/>
    <col min="17" max="17" width="3.16015625" style="0" customWidth="1"/>
    <col min="18" max="18" width="4.16015625" style="0" customWidth="1"/>
    <col min="20" max="21" width="3.16015625" style="0" customWidth="1"/>
    <col min="23" max="24" width="3.16015625" style="0" customWidth="1"/>
  </cols>
  <sheetData>
    <row r="1" spans="1:17" ht="12.75">
      <c r="A1" s="1" t="s">
        <v>0</v>
      </c>
      <c r="B1" s="1" t="s">
        <v>42</v>
      </c>
      <c r="C1" s="1"/>
      <c r="D1" s="1" t="s">
        <v>0</v>
      </c>
      <c r="E1" s="1" t="s">
        <v>43</v>
      </c>
      <c r="F1" t="s">
        <v>44</v>
      </c>
      <c r="G1" t="s">
        <v>45</v>
      </c>
      <c r="I1" s="1" t="s">
        <v>0</v>
      </c>
      <c r="J1" s="1" t="s">
        <v>41</v>
      </c>
      <c r="K1" s="1"/>
      <c r="M1" s="1" t="s">
        <v>0</v>
      </c>
      <c r="N1" s="1" t="s">
        <v>39</v>
      </c>
      <c r="O1" s="1"/>
      <c r="P1" s="1" t="s">
        <v>0</v>
      </c>
      <c r="Q1" s="1" t="s">
        <v>40</v>
      </c>
    </row>
    <row r="2" spans="1:17" ht="12.75">
      <c r="A2" s="3" t="s">
        <v>3</v>
      </c>
      <c r="B2" s="2">
        <v>1</v>
      </c>
      <c r="C2" s="2"/>
      <c r="D2" s="3" t="s">
        <v>3</v>
      </c>
      <c r="E2" s="2"/>
      <c r="F2" s="2">
        <v>1</v>
      </c>
      <c r="G2" s="2"/>
      <c r="I2" s="3" t="s">
        <v>11</v>
      </c>
      <c r="J2" s="2">
        <v>1</v>
      </c>
      <c r="K2" s="3"/>
      <c r="M2" s="3" t="s">
        <v>3</v>
      </c>
      <c r="N2" s="2">
        <v>1</v>
      </c>
      <c r="O2" s="3"/>
      <c r="P2" s="3" t="s">
        <v>7</v>
      </c>
      <c r="Q2" s="2">
        <v>2</v>
      </c>
    </row>
    <row r="3" spans="1:17" ht="12.75">
      <c r="A3" s="3">
        <v>60</v>
      </c>
      <c r="B3" s="2"/>
      <c r="C3" s="2"/>
      <c r="D3" s="3">
        <v>60</v>
      </c>
      <c r="E3" s="2"/>
      <c r="F3" s="2"/>
      <c r="G3" s="2"/>
      <c r="I3" s="3" t="s">
        <v>16</v>
      </c>
      <c r="J3" s="2">
        <v>2</v>
      </c>
      <c r="K3" s="3"/>
      <c r="M3" s="3" t="s">
        <v>4</v>
      </c>
      <c r="N3" s="2">
        <v>1</v>
      </c>
      <c r="O3" s="3"/>
      <c r="P3" s="3" t="s">
        <v>8</v>
      </c>
      <c r="Q3" s="2">
        <v>2</v>
      </c>
    </row>
    <row r="4" spans="1:17" ht="12.75">
      <c r="A4" s="3" t="s">
        <v>4</v>
      </c>
      <c r="B4" s="2">
        <v>1</v>
      </c>
      <c r="C4" s="2"/>
      <c r="D4" s="3" t="s">
        <v>4</v>
      </c>
      <c r="E4" s="2"/>
      <c r="F4" s="2">
        <v>1</v>
      </c>
      <c r="G4" s="2"/>
      <c r="I4" s="3" t="s">
        <v>17</v>
      </c>
      <c r="J4" s="2">
        <v>1</v>
      </c>
      <c r="K4" s="3"/>
      <c r="M4" s="3" t="s">
        <v>5</v>
      </c>
      <c r="N4" s="2">
        <v>1</v>
      </c>
      <c r="O4" s="3"/>
      <c r="P4" s="3" t="s">
        <v>9</v>
      </c>
      <c r="Q4" s="2">
        <v>1</v>
      </c>
    </row>
    <row r="5" spans="1:17" ht="12.75">
      <c r="A5" s="3">
        <v>62</v>
      </c>
      <c r="B5" s="2"/>
      <c r="C5" s="2"/>
      <c r="D5" s="3">
        <v>62</v>
      </c>
      <c r="E5" s="2"/>
      <c r="F5" s="2"/>
      <c r="G5" s="2"/>
      <c r="I5" s="3" t="s">
        <v>18</v>
      </c>
      <c r="J5" s="2">
        <v>1</v>
      </c>
      <c r="K5" s="3"/>
      <c r="M5" s="3" t="s">
        <v>6</v>
      </c>
      <c r="N5" s="2">
        <v>1</v>
      </c>
      <c r="O5" s="3"/>
      <c r="P5" s="3" t="s">
        <v>10</v>
      </c>
      <c r="Q5" s="2">
        <v>1</v>
      </c>
    </row>
    <row r="6" spans="1:17" ht="12.75">
      <c r="A6" s="3" t="s">
        <v>5</v>
      </c>
      <c r="B6" s="2">
        <v>1</v>
      </c>
      <c r="C6" s="2"/>
      <c r="D6" s="3" t="s">
        <v>5</v>
      </c>
      <c r="E6" s="2"/>
      <c r="F6" s="2">
        <v>1</v>
      </c>
      <c r="G6" s="2"/>
      <c r="I6" s="3" t="s">
        <v>19</v>
      </c>
      <c r="J6" s="2">
        <v>2</v>
      </c>
      <c r="K6" s="3"/>
      <c r="M6" s="3" t="s">
        <v>8</v>
      </c>
      <c r="N6" s="2">
        <v>1</v>
      </c>
      <c r="O6" s="3"/>
      <c r="P6" s="3" t="s">
        <v>11</v>
      </c>
      <c r="Q6" s="2">
        <v>2</v>
      </c>
    </row>
    <row r="7" spans="1:17" ht="12.75">
      <c r="A7" s="3">
        <v>64</v>
      </c>
      <c r="B7" s="2"/>
      <c r="C7" s="2"/>
      <c r="D7" s="3">
        <v>64</v>
      </c>
      <c r="E7" s="2"/>
      <c r="F7" s="2"/>
      <c r="G7" s="2"/>
      <c r="I7" s="3" t="s">
        <v>20</v>
      </c>
      <c r="J7" s="2">
        <v>1</v>
      </c>
      <c r="K7" s="3"/>
      <c r="M7" s="3" t="s">
        <v>9</v>
      </c>
      <c r="N7" s="2">
        <v>1</v>
      </c>
      <c r="O7" s="3"/>
      <c r="P7" s="3" t="s">
        <v>12</v>
      </c>
      <c r="Q7" s="2">
        <v>1</v>
      </c>
    </row>
    <row r="8" spans="1:17" ht="12.75">
      <c r="A8" s="3" t="s">
        <v>6</v>
      </c>
      <c r="B8" s="2">
        <v>1</v>
      </c>
      <c r="C8" s="2"/>
      <c r="D8" s="3" t="s">
        <v>6</v>
      </c>
      <c r="E8" s="2"/>
      <c r="F8" s="2">
        <v>1</v>
      </c>
      <c r="G8" s="2"/>
      <c r="I8" s="3" t="s">
        <v>21</v>
      </c>
      <c r="J8" s="2">
        <v>2</v>
      </c>
      <c r="K8" s="3"/>
      <c r="M8" s="3" t="s">
        <v>10</v>
      </c>
      <c r="N8" s="2">
        <v>3</v>
      </c>
      <c r="O8" s="3"/>
      <c r="P8" s="3" t="s">
        <v>13</v>
      </c>
      <c r="Q8" s="2">
        <v>2</v>
      </c>
    </row>
    <row r="9" spans="1:17" ht="12.75">
      <c r="A9" s="3">
        <v>66</v>
      </c>
      <c r="B9" s="2"/>
      <c r="C9" s="2"/>
      <c r="D9" s="3">
        <v>66</v>
      </c>
      <c r="E9" s="2"/>
      <c r="F9" s="2"/>
      <c r="G9" s="2"/>
      <c r="I9" s="3" t="s">
        <v>22</v>
      </c>
      <c r="J9" s="2">
        <v>2</v>
      </c>
      <c r="K9" s="3"/>
      <c r="M9" s="3" t="s">
        <v>11</v>
      </c>
      <c r="N9" s="2">
        <v>2</v>
      </c>
      <c r="O9" s="3"/>
      <c r="P9" s="3" t="s">
        <v>14</v>
      </c>
      <c r="Q9" s="2">
        <v>6</v>
      </c>
    </row>
    <row r="10" spans="1:17" ht="12.75">
      <c r="A10" s="3" t="s">
        <v>7</v>
      </c>
      <c r="B10" s="2">
        <v>2</v>
      </c>
      <c r="C10" s="2"/>
      <c r="D10" s="3" t="s">
        <v>7</v>
      </c>
      <c r="E10" s="2"/>
      <c r="F10" s="2"/>
      <c r="G10" s="2">
        <v>2</v>
      </c>
      <c r="I10" s="3" t="s">
        <v>23</v>
      </c>
      <c r="J10" s="2">
        <v>4</v>
      </c>
      <c r="K10" s="3"/>
      <c r="M10" s="3" t="s">
        <v>12</v>
      </c>
      <c r="N10" s="2">
        <v>1</v>
      </c>
      <c r="O10" s="3"/>
      <c r="P10" s="3" t="s">
        <v>15</v>
      </c>
      <c r="Q10" s="2">
        <v>1</v>
      </c>
    </row>
    <row r="11" spans="1:17" ht="12.75">
      <c r="A11" s="3" t="s">
        <v>8</v>
      </c>
      <c r="B11" s="2">
        <v>2</v>
      </c>
      <c r="C11" s="2"/>
      <c r="D11" s="3" t="s">
        <v>8</v>
      </c>
      <c r="E11" s="2"/>
      <c r="F11" s="2">
        <v>1</v>
      </c>
      <c r="G11" s="2">
        <v>2</v>
      </c>
      <c r="I11" s="3" t="s">
        <v>24</v>
      </c>
      <c r="J11" s="2">
        <v>8</v>
      </c>
      <c r="K11" s="3"/>
      <c r="M11" s="3" t="s">
        <v>13</v>
      </c>
      <c r="N11" s="2">
        <v>1</v>
      </c>
      <c r="O11" s="3"/>
      <c r="P11" s="3" t="s">
        <v>16</v>
      </c>
      <c r="Q11" s="2">
        <v>9</v>
      </c>
    </row>
    <row r="12" spans="1:17" ht="12.75">
      <c r="A12" s="3">
        <v>69</v>
      </c>
      <c r="B12" s="2"/>
      <c r="C12" s="2"/>
      <c r="D12" s="3">
        <v>69</v>
      </c>
      <c r="E12" s="2"/>
      <c r="F12" s="2"/>
      <c r="G12" s="2"/>
      <c r="I12" s="3" t="s">
        <v>25</v>
      </c>
      <c r="J12" s="2">
        <v>3</v>
      </c>
      <c r="K12" s="3"/>
      <c r="M12" s="3" t="s">
        <v>14</v>
      </c>
      <c r="N12" s="2">
        <v>4</v>
      </c>
      <c r="O12" s="3"/>
      <c r="P12" s="3" t="s">
        <v>17</v>
      </c>
      <c r="Q12" s="2">
        <v>3</v>
      </c>
    </row>
    <row r="13" spans="1:17" ht="12.75">
      <c r="A13" s="3" t="s">
        <v>9</v>
      </c>
      <c r="B13" s="2">
        <v>2</v>
      </c>
      <c r="C13" s="2"/>
      <c r="D13" s="3" t="s">
        <v>9</v>
      </c>
      <c r="E13" s="2"/>
      <c r="F13" s="2">
        <v>1</v>
      </c>
      <c r="G13" s="2">
        <v>1</v>
      </c>
      <c r="I13" s="3" t="s">
        <v>26</v>
      </c>
      <c r="J13" s="2">
        <v>5</v>
      </c>
      <c r="K13" s="3"/>
      <c r="M13" s="3" t="s">
        <v>15</v>
      </c>
      <c r="N13" s="2">
        <v>1</v>
      </c>
      <c r="O13" s="3"/>
      <c r="P13" s="3" t="s">
        <v>18</v>
      </c>
      <c r="Q13" s="2">
        <v>7</v>
      </c>
    </row>
    <row r="14" spans="1:17" ht="12.75">
      <c r="A14" s="3" t="s">
        <v>10</v>
      </c>
      <c r="B14" s="2">
        <v>3</v>
      </c>
      <c r="C14" s="2"/>
      <c r="D14" s="3" t="s">
        <v>10</v>
      </c>
      <c r="E14" s="2"/>
      <c r="F14" s="2">
        <v>3</v>
      </c>
      <c r="G14" s="2">
        <v>1</v>
      </c>
      <c r="I14" s="3" t="s">
        <v>27</v>
      </c>
      <c r="J14" s="2">
        <v>7</v>
      </c>
      <c r="K14" s="3"/>
      <c r="M14" s="3" t="s">
        <v>16</v>
      </c>
      <c r="N14" s="2">
        <v>3</v>
      </c>
      <c r="O14" s="3"/>
      <c r="P14" s="3" t="s">
        <v>19</v>
      </c>
      <c r="Q14" s="2">
        <v>9</v>
      </c>
    </row>
    <row r="15" spans="1:17" ht="12.75">
      <c r="A15" s="3" t="s">
        <v>11</v>
      </c>
      <c r="B15" s="2">
        <v>4</v>
      </c>
      <c r="C15" s="2"/>
      <c r="D15" s="3" t="s">
        <v>11</v>
      </c>
      <c r="E15" s="2">
        <v>1</v>
      </c>
      <c r="F15" s="2">
        <v>2</v>
      </c>
      <c r="G15" s="2">
        <v>2</v>
      </c>
      <c r="I15" s="3" t="s">
        <v>28</v>
      </c>
      <c r="J15" s="2">
        <v>5</v>
      </c>
      <c r="K15" s="3"/>
      <c r="M15" s="3" t="s">
        <v>17</v>
      </c>
      <c r="N15" s="2">
        <v>1</v>
      </c>
      <c r="O15" s="3"/>
      <c r="P15" s="3" t="s">
        <v>20</v>
      </c>
      <c r="Q15" s="2">
        <v>11</v>
      </c>
    </row>
    <row r="16" spans="1:17" ht="12.75">
      <c r="A16" s="3" t="s">
        <v>12</v>
      </c>
      <c r="B16" s="2">
        <v>2</v>
      </c>
      <c r="C16" s="2"/>
      <c r="D16" s="3" t="s">
        <v>12</v>
      </c>
      <c r="E16" s="2"/>
      <c r="F16" s="2">
        <v>1</v>
      </c>
      <c r="G16" s="2">
        <v>1</v>
      </c>
      <c r="I16" s="3" t="s">
        <v>29</v>
      </c>
      <c r="J16" s="2">
        <v>7</v>
      </c>
      <c r="K16" s="3"/>
      <c r="M16" s="3" t="s">
        <v>18</v>
      </c>
      <c r="N16" s="2">
        <v>3</v>
      </c>
      <c r="O16" s="3"/>
      <c r="P16" s="3" t="s">
        <v>21</v>
      </c>
      <c r="Q16" s="2">
        <v>11</v>
      </c>
    </row>
    <row r="17" spans="1:17" ht="12.75">
      <c r="A17" s="3" t="s">
        <v>13</v>
      </c>
      <c r="B17" s="2">
        <v>2</v>
      </c>
      <c r="C17" s="2"/>
      <c r="D17" s="3" t="s">
        <v>13</v>
      </c>
      <c r="E17" s="2"/>
      <c r="F17" s="2">
        <v>1</v>
      </c>
      <c r="G17" s="2">
        <v>2</v>
      </c>
      <c r="I17" s="3" t="s">
        <v>30</v>
      </c>
      <c r="J17" s="2">
        <v>14</v>
      </c>
      <c r="K17" s="3"/>
      <c r="M17" s="3" t="s">
        <v>19</v>
      </c>
      <c r="N17" s="2">
        <v>8</v>
      </c>
      <c r="O17" s="3"/>
      <c r="P17" s="3" t="s">
        <v>22</v>
      </c>
      <c r="Q17" s="2">
        <v>12</v>
      </c>
    </row>
    <row r="18" spans="1:17" ht="12.75">
      <c r="A18" s="3" t="s">
        <v>14</v>
      </c>
      <c r="B18" s="2">
        <v>7</v>
      </c>
      <c r="C18" s="2"/>
      <c r="D18" s="3" t="s">
        <v>14</v>
      </c>
      <c r="E18" s="2"/>
      <c r="F18" s="2">
        <v>4</v>
      </c>
      <c r="G18" s="2">
        <v>6</v>
      </c>
      <c r="I18" s="3" t="s">
        <v>31</v>
      </c>
      <c r="J18" s="2">
        <v>27</v>
      </c>
      <c r="K18" s="3"/>
      <c r="M18" s="3" t="s">
        <v>20</v>
      </c>
      <c r="N18" s="2">
        <v>11</v>
      </c>
      <c r="O18" s="3"/>
      <c r="P18" s="3" t="s">
        <v>23</v>
      </c>
      <c r="Q18" s="2">
        <v>19</v>
      </c>
    </row>
    <row r="19" spans="1:17" ht="12.75">
      <c r="A19" s="3" t="s">
        <v>15</v>
      </c>
      <c r="B19" s="2">
        <v>1</v>
      </c>
      <c r="C19" s="2"/>
      <c r="D19" s="3" t="s">
        <v>15</v>
      </c>
      <c r="E19" s="2"/>
      <c r="F19" s="2">
        <v>1</v>
      </c>
      <c r="G19" s="2">
        <v>1</v>
      </c>
      <c r="I19" s="3" t="s">
        <v>32</v>
      </c>
      <c r="J19" s="2">
        <v>24</v>
      </c>
      <c r="K19" s="3"/>
      <c r="M19" s="3" t="s">
        <v>21</v>
      </c>
      <c r="N19" s="2">
        <v>11</v>
      </c>
      <c r="O19" s="3"/>
      <c r="P19" s="3" t="s">
        <v>24</v>
      </c>
      <c r="Q19" s="2">
        <v>15</v>
      </c>
    </row>
    <row r="20" spans="1:17" ht="12.75">
      <c r="A20" s="3" t="s">
        <v>16</v>
      </c>
      <c r="B20" s="2">
        <v>10</v>
      </c>
      <c r="C20" s="2"/>
      <c r="D20" s="3" t="s">
        <v>16</v>
      </c>
      <c r="E20" s="2">
        <v>2</v>
      </c>
      <c r="F20" s="2">
        <v>3</v>
      </c>
      <c r="G20" s="2">
        <v>9</v>
      </c>
      <c r="I20" s="3" t="s">
        <v>33</v>
      </c>
      <c r="J20" s="2">
        <v>31</v>
      </c>
      <c r="K20" s="3"/>
      <c r="M20" s="3" t="s">
        <v>22</v>
      </c>
      <c r="N20" s="2">
        <v>15</v>
      </c>
      <c r="O20" s="3"/>
      <c r="P20" s="3" t="s">
        <v>25</v>
      </c>
      <c r="Q20" s="2">
        <v>25</v>
      </c>
    </row>
    <row r="21" spans="1:17" ht="12.75">
      <c r="A21" s="3" t="s">
        <v>17</v>
      </c>
      <c r="B21" s="2">
        <v>5</v>
      </c>
      <c r="C21" s="2"/>
      <c r="D21" s="3" t="s">
        <v>17</v>
      </c>
      <c r="E21" s="2">
        <v>1</v>
      </c>
      <c r="F21" s="2">
        <v>1</v>
      </c>
      <c r="G21" s="2">
        <v>3</v>
      </c>
      <c r="I21" s="3" t="s">
        <v>34</v>
      </c>
      <c r="J21" s="2">
        <v>27</v>
      </c>
      <c r="K21" s="3"/>
      <c r="M21" s="3" t="s">
        <v>23</v>
      </c>
      <c r="N21" s="2">
        <v>25</v>
      </c>
      <c r="O21" s="3"/>
      <c r="P21" s="3" t="s">
        <v>26</v>
      </c>
      <c r="Q21" s="2">
        <v>47</v>
      </c>
    </row>
    <row r="22" spans="1:17" ht="12.75">
      <c r="A22" s="3" t="s">
        <v>18</v>
      </c>
      <c r="B22" s="2">
        <v>7</v>
      </c>
      <c r="C22" s="2"/>
      <c r="D22" s="3" t="s">
        <v>18</v>
      </c>
      <c r="E22" s="2">
        <v>1</v>
      </c>
      <c r="F22" s="2">
        <v>3</v>
      </c>
      <c r="G22" s="2">
        <v>7</v>
      </c>
      <c r="I22" s="3" t="s">
        <v>35</v>
      </c>
      <c r="J22" s="2">
        <v>39</v>
      </c>
      <c r="K22" s="3"/>
      <c r="M22" s="3" t="s">
        <v>24</v>
      </c>
      <c r="N22" s="2">
        <v>18</v>
      </c>
      <c r="O22" s="3"/>
      <c r="P22" s="3" t="s">
        <v>27</v>
      </c>
      <c r="Q22" s="2">
        <v>33</v>
      </c>
    </row>
    <row r="23" spans="1:17" ht="12.75">
      <c r="A23" s="3" t="s">
        <v>19</v>
      </c>
      <c r="B23" s="2">
        <v>11</v>
      </c>
      <c r="C23" s="2"/>
      <c r="D23" s="3" t="s">
        <v>19</v>
      </c>
      <c r="E23" s="2">
        <v>2</v>
      </c>
      <c r="F23" s="2">
        <v>8</v>
      </c>
      <c r="G23" s="2">
        <v>9</v>
      </c>
      <c r="I23" s="3" t="s">
        <v>36</v>
      </c>
      <c r="J23" s="2">
        <v>46</v>
      </c>
      <c r="K23" s="3"/>
      <c r="M23" s="3" t="s">
        <v>25</v>
      </c>
      <c r="N23" s="2">
        <v>24</v>
      </c>
      <c r="O23" s="3"/>
      <c r="P23" s="3" t="s">
        <v>28</v>
      </c>
      <c r="Q23" s="2">
        <v>38</v>
      </c>
    </row>
    <row r="24" spans="1:17" ht="12.75">
      <c r="A24" s="3" t="s">
        <v>20</v>
      </c>
      <c r="B24" s="2">
        <v>15</v>
      </c>
      <c r="C24" s="2"/>
      <c r="D24" s="3" t="s">
        <v>20</v>
      </c>
      <c r="E24" s="2">
        <v>1</v>
      </c>
      <c r="F24" s="2">
        <v>11</v>
      </c>
      <c r="G24" s="2">
        <v>11</v>
      </c>
      <c r="I24" s="3" t="s">
        <v>37</v>
      </c>
      <c r="J24" s="2">
        <v>94</v>
      </c>
      <c r="K24" s="3"/>
      <c r="M24" s="3" t="s">
        <v>26</v>
      </c>
      <c r="N24" s="2">
        <v>39</v>
      </c>
      <c r="O24" s="3"/>
      <c r="P24" s="3" t="s">
        <v>29</v>
      </c>
      <c r="Q24" s="2">
        <v>22</v>
      </c>
    </row>
    <row r="25" spans="1:17" ht="12.75">
      <c r="A25" s="3" t="s">
        <v>21</v>
      </c>
      <c r="B25" s="2">
        <v>14</v>
      </c>
      <c r="C25" s="2"/>
      <c r="D25" s="3" t="s">
        <v>21</v>
      </c>
      <c r="E25" s="2">
        <v>2</v>
      </c>
      <c r="F25" s="2">
        <v>11</v>
      </c>
      <c r="G25" s="2">
        <v>11</v>
      </c>
      <c r="I25" s="3" t="s">
        <v>38</v>
      </c>
      <c r="J25" s="2">
        <v>171</v>
      </c>
      <c r="K25" s="3"/>
      <c r="M25" s="3" t="s">
        <v>27</v>
      </c>
      <c r="N25" s="2">
        <v>45</v>
      </c>
      <c r="O25" s="3"/>
      <c r="P25" s="3" t="s">
        <v>30</v>
      </c>
      <c r="Q25" s="2">
        <v>34</v>
      </c>
    </row>
    <row r="26" spans="1:17" ht="12.75">
      <c r="A26" s="3" t="s">
        <v>22</v>
      </c>
      <c r="B26" s="2">
        <v>22</v>
      </c>
      <c r="C26" s="2"/>
      <c r="D26" s="3" t="s">
        <v>22</v>
      </c>
      <c r="E26" s="2">
        <v>2</v>
      </c>
      <c r="F26" s="2">
        <v>15</v>
      </c>
      <c r="G26" s="2">
        <v>12</v>
      </c>
      <c r="I26" s="3" t="s">
        <v>1</v>
      </c>
      <c r="J26" s="2">
        <v>210</v>
      </c>
      <c r="K26" s="3"/>
      <c r="M26" s="3" t="s">
        <v>28</v>
      </c>
      <c r="N26" s="2">
        <v>54</v>
      </c>
      <c r="O26" s="3"/>
      <c r="P26" s="3" t="s">
        <v>31</v>
      </c>
      <c r="Q26" s="2">
        <v>35</v>
      </c>
    </row>
    <row r="27" spans="1:17" ht="12.75">
      <c r="A27" s="3" t="s">
        <v>23</v>
      </c>
      <c r="B27" s="2">
        <v>31</v>
      </c>
      <c r="C27" s="2"/>
      <c r="D27" s="3" t="s">
        <v>23</v>
      </c>
      <c r="E27" s="2">
        <v>4</v>
      </c>
      <c r="F27" s="2">
        <v>25</v>
      </c>
      <c r="G27" s="2">
        <v>19</v>
      </c>
      <c r="I27" s="3" t="s">
        <v>2</v>
      </c>
      <c r="J27" s="2">
        <v>131</v>
      </c>
      <c r="K27" s="3"/>
      <c r="M27" s="3" t="s">
        <v>29</v>
      </c>
      <c r="N27" s="2">
        <v>48</v>
      </c>
      <c r="O27" s="3"/>
      <c r="P27" s="3" t="s">
        <v>32</v>
      </c>
      <c r="Q27" s="2">
        <v>45</v>
      </c>
    </row>
    <row r="28" spans="1:17" ht="12.75">
      <c r="A28" s="3" t="s">
        <v>24</v>
      </c>
      <c r="B28" s="2">
        <v>29</v>
      </c>
      <c r="C28" s="2"/>
      <c r="D28" s="3" t="s">
        <v>24</v>
      </c>
      <c r="E28" s="2">
        <v>8</v>
      </c>
      <c r="F28" s="2">
        <v>18</v>
      </c>
      <c r="G28" s="2">
        <v>15</v>
      </c>
      <c r="M28" s="3" t="s">
        <v>30</v>
      </c>
      <c r="N28" s="2">
        <v>75</v>
      </c>
      <c r="O28" s="3"/>
      <c r="P28" s="3" t="s">
        <v>33</v>
      </c>
      <c r="Q28" s="2">
        <v>36</v>
      </c>
    </row>
    <row r="29" spans="1:17" ht="12.75">
      <c r="A29" s="3" t="s">
        <v>25</v>
      </c>
      <c r="B29" s="2">
        <v>41</v>
      </c>
      <c r="C29" s="2"/>
      <c r="D29" s="3" t="s">
        <v>25</v>
      </c>
      <c r="E29" s="2">
        <v>3</v>
      </c>
      <c r="F29" s="2">
        <v>24</v>
      </c>
      <c r="G29" s="2">
        <v>25</v>
      </c>
      <c r="M29" s="3" t="s">
        <v>31</v>
      </c>
      <c r="N29" s="2">
        <v>73</v>
      </c>
      <c r="O29" s="3"/>
      <c r="P29" s="3" t="s">
        <v>34</v>
      </c>
      <c r="Q29" s="2">
        <v>20</v>
      </c>
    </row>
    <row r="30" spans="1:17" ht="12.75">
      <c r="A30" s="3" t="s">
        <v>26</v>
      </c>
      <c r="B30" s="2">
        <v>69</v>
      </c>
      <c r="C30" s="2"/>
      <c r="D30" s="3" t="s">
        <v>26</v>
      </c>
      <c r="E30" s="2">
        <v>5</v>
      </c>
      <c r="F30" s="2">
        <v>39</v>
      </c>
      <c r="G30" s="2">
        <v>47</v>
      </c>
      <c r="M30" s="3" t="s">
        <v>32</v>
      </c>
      <c r="N30" s="2">
        <v>78</v>
      </c>
      <c r="O30" s="3"/>
      <c r="P30" s="3" t="s">
        <v>35</v>
      </c>
      <c r="Q30" s="2">
        <v>23</v>
      </c>
    </row>
    <row r="31" spans="1:17" ht="12.75">
      <c r="A31" s="3" t="s">
        <v>27</v>
      </c>
      <c r="B31" s="2">
        <v>57</v>
      </c>
      <c r="C31" s="2"/>
      <c r="D31" s="3" t="s">
        <v>27</v>
      </c>
      <c r="E31" s="2">
        <v>7</v>
      </c>
      <c r="F31" s="2">
        <v>45</v>
      </c>
      <c r="G31" s="2">
        <v>33</v>
      </c>
      <c r="M31" s="3" t="s">
        <v>33</v>
      </c>
      <c r="N31" s="2">
        <v>105</v>
      </c>
      <c r="O31" s="3"/>
      <c r="P31" s="3" t="s">
        <v>36</v>
      </c>
      <c r="Q31" s="2">
        <v>6</v>
      </c>
    </row>
    <row r="32" spans="1:17" ht="12.75">
      <c r="A32" s="3" t="s">
        <v>28</v>
      </c>
      <c r="B32" s="2">
        <v>65</v>
      </c>
      <c r="C32" s="2"/>
      <c r="D32" s="3" t="s">
        <v>28</v>
      </c>
      <c r="E32" s="2">
        <v>5</v>
      </c>
      <c r="F32" s="2">
        <v>54</v>
      </c>
      <c r="G32" s="2">
        <v>38</v>
      </c>
      <c r="M32" s="3" t="s">
        <v>34</v>
      </c>
      <c r="N32" s="2">
        <v>77</v>
      </c>
      <c r="O32" s="3"/>
      <c r="P32" s="3" t="s">
        <v>37</v>
      </c>
      <c r="Q32" s="2">
        <v>3</v>
      </c>
    </row>
    <row r="33" spans="1:15" ht="12.75">
      <c r="A33" s="3" t="s">
        <v>29</v>
      </c>
      <c r="B33" s="2">
        <v>58</v>
      </c>
      <c r="C33" s="2"/>
      <c r="D33" s="3" t="s">
        <v>29</v>
      </c>
      <c r="E33" s="2">
        <v>7</v>
      </c>
      <c r="F33" s="2">
        <v>48</v>
      </c>
      <c r="G33" s="2">
        <v>22</v>
      </c>
      <c r="M33" s="3" t="s">
        <v>35</v>
      </c>
      <c r="N33" s="2">
        <v>100</v>
      </c>
      <c r="O33" s="4"/>
    </row>
    <row r="34" spans="1:15" ht="12.75">
      <c r="A34" s="3" t="s">
        <v>30</v>
      </c>
      <c r="B34" s="2">
        <v>82</v>
      </c>
      <c r="C34" s="2"/>
      <c r="D34" s="3" t="s">
        <v>30</v>
      </c>
      <c r="E34" s="2">
        <v>14</v>
      </c>
      <c r="F34" s="2">
        <v>75</v>
      </c>
      <c r="G34" s="2">
        <v>34</v>
      </c>
      <c r="M34" s="3" t="s">
        <v>36</v>
      </c>
      <c r="N34" s="2">
        <v>74</v>
      </c>
      <c r="O34" s="4"/>
    </row>
    <row r="35" spans="1:15" ht="12.75">
      <c r="A35" s="3" t="s">
        <v>31</v>
      </c>
      <c r="B35" s="2">
        <v>95</v>
      </c>
      <c r="C35" s="2"/>
      <c r="D35" s="3" t="s">
        <v>31</v>
      </c>
      <c r="E35" s="2">
        <v>27</v>
      </c>
      <c r="F35" s="2">
        <v>73</v>
      </c>
      <c r="G35" s="2">
        <v>35</v>
      </c>
      <c r="M35" s="3" t="s">
        <v>37</v>
      </c>
      <c r="N35" s="2">
        <v>102</v>
      </c>
      <c r="O35" s="4"/>
    </row>
    <row r="36" spans="1:15" ht="12.75">
      <c r="A36" s="3" t="s">
        <v>32</v>
      </c>
      <c r="B36" s="2">
        <v>98</v>
      </c>
      <c r="C36" s="2"/>
      <c r="D36" s="3" t="s">
        <v>32</v>
      </c>
      <c r="E36" s="2">
        <v>24</v>
      </c>
      <c r="F36" s="2">
        <v>78</v>
      </c>
      <c r="G36" s="2">
        <v>45</v>
      </c>
      <c r="M36" s="3" t="s">
        <v>38</v>
      </c>
      <c r="N36" s="2">
        <v>89</v>
      </c>
      <c r="O36" s="4"/>
    </row>
    <row r="37" spans="1:15" ht="12.75">
      <c r="A37" s="3" t="s">
        <v>33</v>
      </c>
      <c r="B37" s="2">
        <v>120</v>
      </c>
      <c r="C37" s="2"/>
      <c r="D37" s="3" t="s">
        <v>33</v>
      </c>
      <c r="E37" s="2">
        <v>31</v>
      </c>
      <c r="F37" s="2">
        <v>105</v>
      </c>
      <c r="G37" s="2">
        <v>36</v>
      </c>
      <c r="M37" s="3" t="s">
        <v>1</v>
      </c>
      <c r="N37" s="2">
        <v>28</v>
      </c>
      <c r="O37" s="4"/>
    </row>
    <row r="38" spans="1:7" ht="12.75">
      <c r="A38" s="3" t="s">
        <v>34</v>
      </c>
      <c r="B38" s="2">
        <v>89</v>
      </c>
      <c r="C38" s="2"/>
      <c r="D38" s="3" t="s">
        <v>34</v>
      </c>
      <c r="E38" s="2">
        <v>27</v>
      </c>
      <c r="F38" s="2">
        <v>77</v>
      </c>
      <c r="G38" s="2">
        <v>20</v>
      </c>
    </row>
    <row r="39" spans="1:7" ht="12.75">
      <c r="A39" s="3" t="s">
        <v>35</v>
      </c>
      <c r="B39" s="2">
        <v>110</v>
      </c>
      <c r="C39" s="2"/>
      <c r="D39" s="3" t="s">
        <v>35</v>
      </c>
      <c r="E39" s="2">
        <v>39</v>
      </c>
      <c r="F39" s="2">
        <v>100</v>
      </c>
      <c r="G39" s="2">
        <v>23</v>
      </c>
    </row>
    <row r="40" spans="1:7" ht="12.75">
      <c r="A40" s="3" t="s">
        <v>36</v>
      </c>
      <c r="B40" s="2">
        <v>93</v>
      </c>
      <c r="C40" s="2"/>
      <c r="D40" s="3" t="s">
        <v>36</v>
      </c>
      <c r="E40" s="2">
        <v>46</v>
      </c>
      <c r="F40" s="2">
        <v>74</v>
      </c>
      <c r="G40" s="2">
        <v>6</v>
      </c>
    </row>
    <row r="41" spans="1:7" ht="12.75">
      <c r="A41" s="3" t="s">
        <v>37</v>
      </c>
      <c r="B41" s="2">
        <v>135</v>
      </c>
      <c r="C41" s="2"/>
      <c r="D41" s="3" t="s">
        <v>37</v>
      </c>
      <c r="E41" s="2">
        <v>94</v>
      </c>
      <c r="F41" s="2">
        <v>102</v>
      </c>
      <c r="G41" s="2">
        <v>3</v>
      </c>
    </row>
    <row r="42" spans="1:7" ht="12.75">
      <c r="A42" s="3" t="s">
        <v>38</v>
      </c>
      <c r="B42" s="2">
        <v>198</v>
      </c>
      <c r="C42" s="2"/>
      <c r="D42" s="3" t="s">
        <v>38</v>
      </c>
      <c r="E42" s="2">
        <v>171</v>
      </c>
      <c r="F42" s="2">
        <v>89</v>
      </c>
      <c r="G42" s="2"/>
    </row>
    <row r="43" spans="1:7" ht="12.75">
      <c r="A43" s="3" t="s">
        <v>1</v>
      </c>
      <c r="B43" s="2">
        <v>210</v>
      </c>
      <c r="C43" s="2"/>
      <c r="D43" s="3" t="s">
        <v>1</v>
      </c>
      <c r="E43" s="2">
        <v>210</v>
      </c>
      <c r="F43" s="2">
        <v>28</v>
      </c>
      <c r="G43" s="2"/>
    </row>
    <row r="44" spans="1:7" ht="12.75">
      <c r="A44" s="3" t="s">
        <v>2</v>
      </c>
      <c r="B44" s="2">
        <v>131</v>
      </c>
      <c r="C44" s="2"/>
      <c r="D44" s="3" t="s">
        <v>2</v>
      </c>
      <c r="E44" s="2">
        <v>131</v>
      </c>
      <c r="F44" s="2"/>
      <c r="G44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Hicks</dc:creator>
  <cp:keywords/>
  <dc:description/>
  <cp:lastModifiedBy>talvarez</cp:lastModifiedBy>
  <cp:lastPrinted>2001-11-14T19:03:21Z</cp:lastPrinted>
  <dcterms:created xsi:type="dcterms:W3CDTF">2001-11-14T14:45:46Z</dcterms:created>
  <dcterms:modified xsi:type="dcterms:W3CDTF">2004-09-25T16:56:15Z</dcterms:modified>
  <cp:category/>
  <cp:version/>
  <cp:contentType/>
  <cp:contentStatus/>
</cp:coreProperties>
</file>