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6BDC34F-09A5-4573-A5CC-DAA61C495DA0}" xr6:coauthVersionLast="45" xr6:coauthVersionMax="45" xr10:uidLastSave="{00000000-0000-0000-0000-000000000000}"/>
  <bookViews>
    <workbookView xWindow="-120" yWindow="-120" windowWidth="29040" windowHeight="15840" xr2:uid="{C44E709D-87CC-43CF-8DCF-39770A0EF264}"/>
  </bookViews>
  <sheets>
    <sheet name="AG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D8" i="1"/>
  <c r="C8" i="1"/>
  <c r="B8" i="1"/>
  <c r="E7" i="1"/>
  <c r="F7" i="1" s="1"/>
  <c r="D6" i="1"/>
  <c r="E5" i="1"/>
  <c r="F5" i="1" s="1"/>
  <c r="B6" i="1" l="1"/>
  <c r="F6" i="1" s="1"/>
  <c r="E6" i="1"/>
  <c r="E8" i="1"/>
  <c r="F8" i="1" s="1"/>
</calcChain>
</file>

<file path=xl/sharedStrings.xml><?xml version="1.0" encoding="utf-8"?>
<sst xmlns="http://schemas.openxmlformats.org/spreadsheetml/2006/main" count="19" uniqueCount="19">
  <si>
    <t>AGS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</si>
  <si>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</si>
  <si>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</si>
  <si>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</si>
  <si>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</si>
  <si>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</si>
  <si>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</si>
  <si>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</si>
  <si>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</si>
  <si>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</si>
  <si>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</si>
  <si>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</si>
  <si>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t>Arctic Logistics</t>
  </si>
  <si>
    <r>
      <t>Arecibo Observatory</t>
    </r>
    <r>
      <rPr>
        <vertAlign val="superscript"/>
        <sz val="10"/>
        <color theme="1"/>
        <rFont val="Arial"/>
        <family val="2"/>
      </rPr>
      <t>1</t>
    </r>
  </si>
  <si>
    <r>
      <t>NCAR</t>
    </r>
    <r>
      <rPr>
        <vertAlign val="superscript"/>
        <sz val="10"/>
        <color theme="1"/>
        <rFont val="Arial"/>
        <family val="2"/>
      </rPr>
      <t>2</t>
    </r>
  </si>
  <si>
    <t>Research Resources</t>
  </si>
  <si>
    <t xml:space="preserve">For information on continuity of operations funding, see the opening narrative of the Facilities chapter.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</si>
  <si>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FY 2019 Actual includes $1.50 million for continuity of operations into FY 2020. It excludes $890,000 of FY 2019 O&amp;M costs obligated in FY 2018.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</si>
  <si>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The FY 2019 Actual includes $17.80 million for continuity of operations into FY 2020 as well as $30.94 million in funds re-obligated from prior award.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</si>
</sst>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4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0" fontId="4" fillId="0" borderId="0" xfId="0" applyFont="1" applyBorder="1" applyProtection="1"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9C24-094E-4C07-B603-AFD9A302C222}">
  <dimension ref="A1:F17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38.7109375" style="2" customWidth="1"/>
    <col min="2" max="6" width="9.7109375" style="2" customWidth="1"/>
    <col min="7" max="16384" width="8.85546875" style="2"/>
  </cols>
  <sheetData>
    <row r="1" spans="1:6" s="1" customFormat="1" x14ac:dyDescent="0.25">
      <c r="A1" s="29" t="s">
        <v>0</v>
      </c>
      <c r="B1" s="29"/>
      <c r="C1" s="29"/>
      <c r="D1" s="29"/>
      <c r="E1" s="29"/>
      <c r="F1" s="29"/>
    </row>
    <row r="2" spans="1:6" ht="13.5" thickBot="1" x14ac:dyDescent="0.25">
      <c r="A2" s="30" t="s">
        <v>1</v>
      </c>
      <c r="B2" s="30"/>
      <c r="C2" s="30"/>
      <c r="D2" s="30"/>
      <c r="E2" s="30"/>
      <c r="F2" s="30"/>
    </row>
    <row r="3" spans="1:6" ht="30.75" customHeight="1" x14ac:dyDescent="0.2">
      <c r="A3" s="3"/>
      <c r="B3" s="31" t="s">
        <v>2</v>
      </c>
      <c r="C3" s="31" t="s">
        <v>3</v>
      </c>
      <c r="D3" s="31" t="s">
        <v>4</v>
      </c>
      <c r="E3" s="33" t="s">
        <v>5</v>
      </c>
      <c r="F3" s="34"/>
    </row>
    <row r="4" spans="1:6" x14ac:dyDescent="0.2">
      <c r="A4" s="4"/>
      <c r="B4" s="32"/>
      <c r="C4" s="32"/>
      <c r="D4" s="32"/>
      <c r="E4" s="21" t="s">
        <v>6</v>
      </c>
      <c r="F4" s="21" t="s">
        <v>7</v>
      </c>
    </row>
    <row r="5" spans="1:6" x14ac:dyDescent="0.2">
      <c r="A5" s="5" t="s">
        <v>8</v>
      </c>
      <c r="B5" s="6">
        <v>303.40724799999998</v>
      </c>
      <c r="C5" s="6">
        <v>0</v>
      </c>
      <c r="D5" s="6">
        <v>234.45</v>
      </c>
      <c r="E5" s="7">
        <f t="shared" ref="E5:E12" si="0">D5-B5</f>
        <v>-68.957247999999993</v>
      </c>
      <c r="F5" s="8">
        <f t="shared" ref="F5:F12" si="1">IF(B5=0,"N/A",E5/B5)</f>
        <v>-0.22727620534628756</v>
      </c>
    </row>
    <row r="6" spans="1:6" x14ac:dyDescent="0.2">
      <c r="A6" s="9" t="s">
        <v>9</v>
      </c>
      <c r="B6" s="10">
        <f>B5-B7-B8</f>
        <v>118.55226099999999</v>
      </c>
      <c r="C6" s="10">
        <v>0</v>
      </c>
      <c r="D6" s="10">
        <f>D5-D7-D8</f>
        <v>105.71</v>
      </c>
      <c r="E6" s="11">
        <f t="shared" si="0"/>
        <v>-12.842260999999993</v>
      </c>
      <c r="F6" s="12">
        <f t="shared" si="1"/>
        <v>-0.10832573661332359</v>
      </c>
    </row>
    <row r="7" spans="1:6" x14ac:dyDescent="0.2">
      <c r="A7" s="9" t="s">
        <v>10</v>
      </c>
      <c r="B7" s="10">
        <v>2.263849</v>
      </c>
      <c r="C7" s="10">
        <v>0</v>
      </c>
      <c r="D7" s="10">
        <v>3.54</v>
      </c>
      <c r="E7" s="11">
        <f t="shared" si="0"/>
        <v>1.276151</v>
      </c>
      <c r="F7" s="12">
        <f t="shared" si="1"/>
        <v>0.5637085335638552</v>
      </c>
    </row>
    <row r="8" spans="1:6" x14ac:dyDescent="0.2">
      <c r="A8" s="9" t="s">
        <v>11</v>
      </c>
      <c r="B8" s="10">
        <f>SUM(B9:B12)</f>
        <v>182.591138</v>
      </c>
      <c r="C8" s="10">
        <f t="shared" ref="C8:D8" si="2">SUM(C9:C12)</f>
        <v>0</v>
      </c>
      <c r="D8" s="10">
        <f t="shared" si="2"/>
        <v>125.2</v>
      </c>
      <c r="E8" s="11">
        <f t="shared" si="0"/>
        <v>-57.391137999999998</v>
      </c>
      <c r="F8" s="12">
        <f t="shared" si="1"/>
        <v>-0.314315024423584</v>
      </c>
    </row>
    <row r="9" spans="1:6" x14ac:dyDescent="0.2">
      <c r="A9" s="2" t="s">
        <v>12</v>
      </c>
      <c r="B9" s="13">
        <v>0.24720600000000001</v>
      </c>
      <c r="C9" s="13">
        <v>0</v>
      </c>
      <c r="D9" s="13">
        <v>0</v>
      </c>
      <c r="E9" s="14">
        <f t="shared" si="0"/>
        <v>-0.24720600000000001</v>
      </c>
      <c r="F9" s="15">
        <f t="shared" si="1"/>
        <v>-1</v>
      </c>
    </row>
    <row r="10" spans="1:6" ht="14.25" x14ac:dyDescent="0.2">
      <c r="A10" s="2" t="s">
        <v>13</v>
      </c>
      <c r="B10" s="13">
        <v>4.4375</v>
      </c>
      <c r="C10" s="13">
        <v>0</v>
      </c>
      <c r="D10" s="13">
        <v>1.5</v>
      </c>
      <c r="E10" s="14">
        <f t="shared" si="0"/>
        <v>-2.9375</v>
      </c>
      <c r="F10" s="15">
        <f t="shared" si="1"/>
        <v>-0.6619718309859155</v>
      </c>
    </row>
    <row r="11" spans="1:6" ht="14.25" x14ac:dyDescent="0.2">
      <c r="A11" s="2" t="s">
        <v>14</v>
      </c>
      <c r="B11" s="13">
        <v>152.438019</v>
      </c>
      <c r="C11" s="13">
        <v>0</v>
      </c>
      <c r="D11" s="13">
        <v>103.7</v>
      </c>
      <c r="E11" s="14">
        <f t="shared" si="0"/>
        <v>-48.738018999999994</v>
      </c>
      <c r="F11" s="15">
        <f t="shared" si="1"/>
        <v>-0.31972351333167087</v>
      </c>
    </row>
    <row r="12" spans="1:6" ht="13.5" thickBot="1" x14ac:dyDescent="0.25">
      <c r="A12" s="16" t="s">
        <v>15</v>
      </c>
      <c r="B12" s="17">
        <v>25.468413000000002</v>
      </c>
      <c r="C12" s="17">
        <v>0</v>
      </c>
      <c r="D12" s="17">
        <v>20</v>
      </c>
      <c r="E12" s="18">
        <f t="shared" si="0"/>
        <v>-5.4684130000000017</v>
      </c>
      <c r="F12" s="19">
        <f t="shared" si="1"/>
        <v>-0.21471353554695385</v>
      </c>
    </row>
    <row r="13" spans="1:6" x14ac:dyDescent="0.2">
      <c r="A13" s="22" t="s">
        <v>16</v>
      </c>
      <c r="B13" s="23"/>
      <c r="C13" s="23"/>
      <c r="D13" s="23"/>
      <c r="E13" s="24"/>
      <c r="F13" s="25"/>
    </row>
    <row r="14" spans="1:6" ht="29.25" customHeight="1" x14ac:dyDescent="0.2">
      <c r="A14" s="26" t="s">
        <v>17</v>
      </c>
      <c r="B14" s="26"/>
      <c r="C14" s="26"/>
      <c r="D14" s="26"/>
      <c r="E14" s="26"/>
      <c r="F14" s="26"/>
    </row>
    <row r="15" spans="1:6" ht="28.5" customHeight="1" x14ac:dyDescent="0.2">
      <c r="A15" s="27" t="s">
        <v>18</v>
      </c>
      <c r="B15" s="27"/>
      <c r="C15" s="27"/>
      <c r="D15" s="27"/>
      <c r="E15" s="27"/>
      <c r="F15" s="27"/>
    </row>
    <row r="16" spans="1:6" x14ac:dyDescent="0.2">
      <c r="A16" s="28"/>
      <c r="B16" s="28"/>
      <c r="C16" s="28"/>
      <c r="D16" s="28"/>
      <c r="E16" s="28"/>
      <c r="F16" s="28"/>
    </row>
    <row r="17" spans="1:6" x14ac:dyDescent="0.2">
      <c r="A17" s="20"/>
      <c r="B17" s="20"/>
      <c r="C17" s="20"/>
      <c r="D17" s="20"/>
      <c r="E17" s="20"/>
      <c r="F17" s="20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8:D8 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2020-02-05T19:34:30Z</cp:lastPrinted>
  <dcterms:created xsi:type="dcterms:W3CDTF">2020-02-05T18:56:41Z</dcterms:created>
  <dcterms:modified xsi:type="dcterms:W3CDTF">2020-02-07T16:13:43Z</dcterms:modified>
</cp:coreProperties>
</file>