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1020AAEC-A616-438C-87EC-288235130B03}" xr6:coauthVersionLast="45" xr6:coauthVersionMax="45" xr10:uidLastSave="{00000000-0000-0000-0000-000000000000}"/>
  <bookViews>
    <workbookView xWindow="-120" yWindow="-120" windowWidth="29040" windowHeight="15840" xr2:uid="{66A92EF6-E3C0-4839-B85F-E1C13A8E5AF7}"/>
  </bookViews>
  <sheets>
    <sheet name="ENG Major Invest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F16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<sst xmlns="http://schemas.openxmlformats.org/spreadsheetml/2006/main" count="24" uniqueCount="24">
  <si>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</si>
  <si>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</si>
  <si>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</si>
  <si>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</si>
  <si>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</si>
  <si>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</si>
  <si>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</si>
  <si>
    <t>ENG Major Investments</t>
  </si>
  <si>
    <r>
      <t>Area of Investment</t>
    </r>
    <r>
      <rPr>
        <vertAlign val="superscript"/>
        <sz val="10"/>
        <color theme="1"/>
        <rFont val="Arial"/>
        <family val="2"/>
      </rPr>
      <t>1,2</t>
    </r>
  </si>
  <si>
    <t>Advanced Manufacturing</t>
  </si>
  <si>
    <t>Future Manufacturing</t>
  </si>
  <si>
    <t>Advanced Wireless</t>
  </si>
  <si>
    <t>Artificial Intelligence</t>
  </si>
  <si>
    <t>Bioeconomy</t>
  </si>
  <si>
    <t>IUSE</t>
  </si>
  <si>
    <t>Microelectronics and Semiconductors</t>
  </si>
  <si>
    <t>NSF I-Corps™</t>
  </si>
  <si>
    <t>Quantum Information Science</t>
  </si>
  <si>
    <t>SaTC</t>
  </si>
  <si>
    <t>NSF's Big Ideas</t>
  </si>
  <si>
    <t xml:space="preserve"> </t>
  </si>
  <si>
    <t>FW-HTF Stewardship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</si>
  <si>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Major investments may have funding overlap and thus should not be summed.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</si>
  <si>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This table reflects support for selected areas of  ENG's investments. In other directorate narratives, the selected areas of investment displayed may differ and thus should not be summed across narratives.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</si>
</sst>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9.5"/>
      <color theme="1"/>
      <name val="Arial"/>
      <family val="2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indent="1"/>
      <protection locked="0"/>
    </xf>
    <xf numFmtId="166" fontId="6" fillId="0" borderId="0" xfId="0" applyNumberFormat="1" applyFont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Protection="1">
      <protection locked="0"/>
    </xf>
    <xf numFmtId="166" fontId="2" fillId="0" borderId="4" xfId="0" applyNumberFormat="1" applyFont="1" applyBorder="1" applyAlignment="1" applyProtection="1">
      <alignment horizontal="right"/>
      <protection locked="0"/>
    </xf>
    <xf numFmtId="166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8" fillId="0" borderId="0" xfId="0" applyFont="1" applyAlignment="1" applyProtection="1">
      <alignment horizontal="left" indent="1"/>
      <protection locked="0"/>
    </xf>
    <xf numFmtId="166" fontId="8" fillId="0" borderId="0" xfId="0" applyNumberFormat="1" applyFont="1" applyAlignment="1" applyProtection="1">
      <alignment horizontal="right"/>
      <protection locked="0"/>
    </xf>
    <xf numFmtId="166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08E8-5312-495E-8468-B6A1739D6231}">
  <dimension ref="A1:G21"/>
  <sheetViews>
    <sheetView showGridLines="0" tabSelected="1" workbookViewId="0">
      <selection activeCell="C23" sqref="C23"/>
    </sheetView>
  </sheetViews>
  <sheetFormatPr defaultColWidth="8.85546875" defaultRowHeight="12.75" x14ac:dyDescent="0.2"/>
  <cols>
    <col min="1" max="1" width="34.7109375" style="1" customWidth="1"/>
    <col min="2" max="6" width="9.7109375" style="1" customWidth="1"/>
    <col min="7" max="16384" width="8.85546875" style="1"/>
  </cols>
  <sheetData>
    <row r="1" spans="1:7" s="8" customFormat="1" ht="15" customHeight="1" x14ac:dyDescent="0.25">
      <c r="A1" s="26" t="s">
        <v>7</v>
      </c>
      <c r="B1" s="26"/>
      <c r="C1" s="26"/>
      <c r="D1" s="26"/>
      <c r="E1" s="26"/>
      <c r="F1" s="26"/>
    </row>
    <row r="2" spans="1:7" ht="15" customHeight="1" thickBot="1" x14ac:dyDescent="0.25">
      <c r="A2" s="27" t="s">
        <v>0</v>
      </c>
      <c r="B2" s="27"/>
      <c r="C2" s="27"/>
      <c r="D2" s="27"/>
      <c r="E2" s="27"/>
      <c r="F2" s="27"/>
    </row>
    <row r="3" spans="1:7" ht="27.95" customHeight="1" x14ac:dyDescent="0.2">
      <c r="A3" s="32" t="s">
        <v>8</v>
      </c>
      <c r="B3" s="28" t="s">
        <v>1</v>
      </c>
      <c r="C3" s="28" t="s">
        <v>2</v>
      </c>
      <c r="D3" s="28" t="s">
        <v>3</v>
      </c>
      <c r="E3" s="30" t="s">
        <v>4</v>
      </c>
      <c r="F3" s="31"/>
    </row>
    <row r="4" spans="1:7" ht="15" customHeight="1" x14ac:dyDescent="0.2">
      <c r="A4" s="33"/>
      <c r="B4" s="29"/>
      <c r="C4" s="29"/>
      <c r="D4" s="29"/>
      <c r="E4" s="2" t="s">
        <v>5</v>
      </c>
      <c r="F4" s="2" t="s">
        <v>6</v>
      </c>
    </row>
    <row r="5" spans="1:7" ht="15" customHeight="1" x14ac:dyDescent="0.2">
      <c r="A5" s="1" t="s">
        <v>9</v>
      </c>
      <c r="B5" s="3">
        <v>138.13999999999999</v>
      </c>
      <c r="C5" s="3">
        <v>0</v>
      </c>
      <c r="D5" s="3">
        <v>140</v>
      </c>
      <c r="E5" s="4">
        <f t="shared" ref="E5:E14" si="0">D5-B5</f>
        <v>1.8600000000000136</v>
      </c>
      <c r="F5" s="5">
        <f t="shared" ref="F5:F14" si="1">IF(B5=0,"N/A",E5/B5)</f>
        <v>1.3464601129289227E-2</v>
      </c>
    </row>
    <row r="6" spans="1:7" s="13" customFormat="1" ht="15" customHeight="1" x14ac:dyDescent="0.2">
      <c r="A6" s="9" t="s">
        <v>10</v>
      </c>
      <c r="B6" s="10">
        <v>0</v>
      </c>
      <c r="C6" s="10">
        <v>0</v>
      </c>
      <c r="D6" s="10">
        <v>20</v>
      </c>
      <c r="E6" s="11">
        <f t="shared" si="0"/>
        <v>20</v>
      </c>
      <c r="F6" s="12" t="str">
        <f t="shared" si="1"/>
        <v>N/A</v>
      </c>
    </row>
    <row r="7" spans="1:7" ht="15" customHeight="1" x14ac:dyDescent="0.2">
      <c r="A7" s="14" t="s">
        <v>11</v>
      </c>
      <c r="B7" s="6">
        <v>21</v>
      </c>
      <c r="C7" s="6">
        <v>0</v>
      </c>
      <c r="D7" s="6">
        <v>23</v>
      </c>
      <c r="E7" s="7">
        <f t="shared" si="0"/>
        <v>2</v>
      </c>
      <c r="F7" s="5">
        <f t="shared" si="1"/>
        <v>9.5238095238095233E-2</v>
      </c>
    </row>
    <row r="8" spans="1:7" ht="15" customHeight="1" x14ac:dyDescent="0.2">
      <c r="A8" s="1" t="s">
        <v>12</v>
      </c>
      <c r="B8" s="6">
        <v>119.92</v>
      </c>
      <c r="C8" s="6">
        <v>0</v>
      </c>
      <c r="D8" s="6">
        <v>159.19</v>
      </c>
      <c r="E8" s="7">
        <f t="shared" si="0"/>
        <v>39.269999999999996</v>
      </c>
      <c r="F8" s="5">
        <f t="shared" si="1"/>
        <v>0.32746831220813871</v>
      </c>
    </row>
    <row r="9" spans="1:7" ht="15" customHeight="1" x14ac:dyDescent="0.2">
      <c r="A9" s="1" t="s">
        <v>13</v>
      </c>
      <c r="B9" s="6">
        <v>95</v>
      </c>
      <c r="C9" s="6">
        <v>0</v>
      </c>
      <c r="D9" s="6">
        <v>96</v>
      </c>
      <c r="E9" s="7">
        <f t="shared" si="0"/>
        <v>1</v>
      </c>
      <c r="F9" s="5">
        <f t="shared" si="1"/>
        <v>1.0526315789473684E-2</v>
      </c>
    </row>
    <row r="10" spans="1:7" ht="15" customHeight="1" x14ac:dyDescent="0.2">
      <c r="A10" s="1" t="s">
        <v>14</v>
      </c>
      <c r="B10" s="6">
        <v>0.53292200000000001</v>
      </c>
      <c r="C10" s="6">
        <v>0</v>
      </c>
      <c r="D10" s="6">
        <v>4.43</v>
      </c>
      <c r="E10" s="7">
        <f t="shared" si="0"/>
        <v>3.8970779999999996</v>
      </c>
      <c r="F10" s="5">
        <f t="shared" si="1"/>
        <v>7.3126611399041499</v>
      </c>
    </row>
    <row r="11" spans="1:7" ht="15" customHeight="1" x14ac:dyDescent="0.2">
      <c r="A11" s="1" t="s">
        <v>15</v>
      </c>
      <c r="B11" s="6">
        <v>56.11</v>
      </c>
      <c r="C11" s="6">
        <v>0</v>
      </c>
      <c r="D11" s="6">
        <v>55</v>
      </c>
      <c r="E11" s="7">
        <f t="shared" si="0"/>
        <v>-1.1099999999999994</v>
      </c>
      <c r="F11" s="5">
        <f t="shared" si="1"/>
        <v>-1.9782569951880224E-2</v>
      </c>
    </row>
    <row r="12" spans="1:7" ht="15" customHeight="1" x14ac:dyDescent="0.2">
      <c r="A12" s="1" t="s">
        <v>16</v>
      </c>
      <c r="B12" s="6">
        <v>17.330010999999999</v>
      </c>
      <c r="C12" s="6">
        <v>0</v>
      </c>
      <c r="D12" s="6">
        <v>14.63</v>
      </c>
      <c r="E12" s="7">
        <f t="shared" si="0"/>
        <v>-2.7000109999999982</v>
      </c>
      <c r="F12" s="5">
        <f t="shared" si="1"/>
        <v>-0.15579972799786443</v>
      </c>
    </row>
    <row r="13" spans="1:7" ht="15" customHeight="1" x14ac:dyDescent="0.2">
      <c r="A13" s="1" t="s">
        <v>17</v>
      </c>
      <c r="B13" s="6">
        <v>10.19</v>
      </c>
      <c r="C13" s="6">
        <v>0</v>
      </c>
      <c r="D13" s="6">
        <v>27.84</v>
      </c>
      <c r="E13" s="7">
        <f t="shared" si="0"/>
        <v>17.649999999999999</v>
      </c>
      <c r="F13" s="5">
        <f t="shared" si="1"/>
        <v>1.7320902845927379</v>
      </c>
    </row>
    <row r="14" spans="1:7" ht="15" customHeight="1" x14ac:dyDescent="0.2">
      <c r="A14" s="15" t="s">
        <v>18</v>
      </c>
      <c r="B14" s="16">
        <v>3.25</v>
      </c>
      <c r="C14" s="16">
        <v>0</v>
      </c>
      <c r="D14" s="16">
        <v>3.03</v>
      </c>
      <c r="E14" s="17">
        <f t="shared" si="0"/>
        <v>-0.2200000000000002</v>
      </c>
      <c r="F14" s="18">
        <f t="shared" si="1"/>
        <v>-6.7692307692307746E-2</v>
      </c>
    </row>
    <row r="15" spans="1:7" s="13" customFormat="1" ht="15" customHeight="1" x14ac:dyDescent="0.2">
      <c r="A15" s="14" t="s">
        <v>19</v>
      </c>
      <c r="B15" s="10"/>
      <c r="C15" s="10"/>
      <c r="D15" s="10"/>
      <c r="E15" s="11"/>
      <c r="F15" s="12"/>
      <c r="G15" s="13" t="s">
        <v>20</v>
      </c>
    </row>
    <row r="16" spans="1:7" s="23" customFormat="1" ht="15" customHeight="1" thickBot="1" x14ac:dyDescent="0.25">
      <c r="A16" s="19" t="s">
        <v>21</v>
      </c>
      <c r="B16" s="20">
        <v>29.961583999999998</v>
      </c>
      <c r="C16" s="20">
        <v>0</v>
      </c>
      <c r="D16" s="20">
        <v>45</v>
      </c>
      <c r="E16" s="21">
        <f>D16-B16</f>
        <v>15.038416000000002</v>
      </c>
      <c r="F16" s="22">
        <f>IF(B16=0,"N/A",E16/B16)</f>
        <v>0.50192326280212696</v>
      </c>
    </row>
    <row r="17" spans="1:6" s="24" customFormat="1" ht="15" customHeight="1" x14ac:dyDescent="0.2">
      <c r="A17" s="34" t="s">
        <v>22</v>
      </c>
      <c r="B17" s="34"/>
      <c r="C17" s="34"/>
      <c r="D17" s="34"/>
      <c r="E17" s="34"/>
      <c r="F17" s="34"/>
    </row>
    <row r="18" spans="1:6" s="25" customFormat="1" ht="27.95" customHeight="1" x14ac:dyDescent="0.25">
      <c r="A18" s="35" t="s">
        <v>23</v>
      </c>
      <c r="B18" s="35"/>
      <c r="C18" s="35"/>
      <c r="D18" s="35"/>
      <c r="E18" s="35"/>
      <c r="F18" s="35"/>
    </row>
    <row r="19" spans="1:6" ht="15" customHeight="1" x14ac:dyDescent="0.2"/>
    <row r="20" spans="1:6" ht="15" customHeight="1" x14ac:dyDescent="0.2"/>
    <row r="21" spans="1:6" ht="15" customHeight="1" x14ac:dyDescent="0.2"/>
  </sheetData>
  <mergeCells count="9">
    <mergeCell ref="A17:F17"/>
    <mergeCell ref="A18:F18"/>
    <mergeCell ref="A1:F1"/>
    <mergeCell ref="A2:F2"/>
    <mergeCell ref="B3:B4"/>
    <mergeCell ref="C3:C4"/>
    <mergeCell ref="D3:D4"/>
    <mergeCell ref="E3:F3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Major Investments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2020-02-05T14:22:11Z</dcterms:created>
  <dcterms:modified xsi:type="dcterms:W3CDTF">2020-02-05T17:57:45Z</dcterms:modified>
</cp:coreProperties>
</file>