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5FDC1825-E5FE-4638-983B-CBDC8780128D}" xr6:coauthVersionLast="45" xr6:coauthVersionMax="45" xr10:uidLastSave="{00000000-0000-0000-0000-000000000000}"/>
  <bookViews>
    <workbookView xWindow="-110" yWindow="-110" windowWidth="19420" windowHeight="10420" xr2:uid="{2F0BD3C3-3DED-41D9-8C37-0B9F1CC0C743}"/>
  </bookViews>
  <sheets>
    <sheet name="IIS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2" l="1"/>
  <c r="F11" i="12" s="1"/>
  <c r="E10" i="12"/>
  <c r="D10" i="12"/>
  <c r="C10" i="12"/>
  <c r="B10" i="12"/>
  <c r="F10" i="12" s="1"/>
  <c r="F9" i="12"/>
  <c r="E9" i="12"/>
  <c r="F8" i="12"/>
  <c r="E8" i="12"/>
  <c r="D7" i="12"/>
  <c r="E7" i="12" s="1"/>
  <c r="C7" i="12"/>
  <c r="B7" i="12"/>
  <c r="E6" i="12"/>
  <c r="D6" i="12"/>
  <c r="B6" i="12"/>
  <c r="F6" i="12" s="1"/>
  <c r="E5" i="12"/>
  <c r="D5" i="12"/>
  <c r="B5" i="12"/>
  <c r="F5" i="12" s="1"/>
  <c r="F7" i="12" l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<sst xmlns="http://schemas.openxmlformats.org/spreadsheetml/2006/main" count="15" uniqueCount="15">
  <si>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</si>
  <si>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</si>
  <si>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</si>
  <si>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</si>
  <si>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Research</t>
  </si>
  <si>
    <t>Education</t>
  </si>
  <si>
    <t>Infrastructure</t>
  </si>
  <si>
    <t>Centers Funding (total)</t>
  </si>
  <si>
    <t>Research Resources</t>
  </si>
  <si>
    <t>FY 2021
Request</t>
  </si>
  <si>
    <t>FY 2020
(TBD)</t>
  </si>
  <si>
    <t>FY 2019
Actual</t>
  </si>
  <si>
    <t>Change over
FY 2019 Actual</t>
  </si>
  <si>
    <t>STC: Center for Brains, Minds and 
   Machines: The Science and the 
   Technology of Intelligence</t>
  </si>
  <si>
    <t>IIS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</si>
</sst>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0" fillId="0" borderId="1" xfId="0" applyFont="1" applyBorder="1" applyAlignment="1" applyProtection="1">
      <protection locked="0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67078-1602-4615-8114-D982C86F44D8}">
  <dimension ref="A1:F11"/>
  <sheetViews>
    <sheetView showGridLines="0" tabSelected="1" workbookViewId="0">
      <selection sqref="A1:F1"/>
    </sheetView>
  </sheetViews>
  <sheetFormatPr defaultColWidth="8.81640625" defaultRowHeight="12.5" x14ac:dyDescent="0.25"/>
  <cols>
    <col min="1" max="1" width="38.54296875" style="1" customWidth="1"/>
    <col min="2" max="6" width="8.6328125" style="1" customWidth="1"/>
    <col min="7" max="16384" width="8.81640625" style="1"/>
  </cols>
  <sheetData>
    <row r="1" spans="1:6" ht="14.5" customHeight="1" x14ac:dyDescent="0.25">
      <c r="A1" s="26" t="s">
        <v>14</v>
      </c>
      <c r="B1" s="26"/>
      <c r="C1" s="26"/>
      <c r="D1" s="26"/>
      <c r="E1" s="26"/>
      <c r="F1" s="26"/>
    </row>
    <row r="2" spans="1:6" ht="14.5" customHeight="1" thickBot="1" x14ac:dyDescent="0.3">
      <c r="A2" s="27" t="s">
        <v>0</v>
      </c>
      <c r="B2" s="27"/>
      <c r="C2" s="27"/>
      <c r="D2" s="27"/>
      <c r="E2" s="27"/>
      <c r="F2" s="27"/>
    </row>
    <row r="3" spans="1:6" ht="27" customHeight="1" x14ac:dyDescent="0.25">
      <c r="A3" s="18"/>
      <c r="B3" s="30" t="s">
        <v>11</v>
      </c>
      <c r="C3" s="28" t="s">
        <v>10</v>
      </c>
      <c r="D3" s="30" t="s">
        <v>9</v>
      </c>
      <c r="E3" s="31" t="s">
        <v>12</v>
      </c>
      <c r="F3" s="32"/>
    </row>
    <row r="4" spans="1:6" ht="14.5" customHeight="1" x14ac:dyDescent="0.25">
      <c r="A4" s="19"/>
      <c r="B4" s="29"/>
      <c r="C4" s="29"/>
      <c r="D4" s="29"/>
      <c r="E4" s="17" t="s">
        <v>1</v>
      </c>
      <c r="F4" s="17" t="s">
        <v>2</v>
      </c>
    </row>
    <row r="5" spans="1:6" ht="14.5" customHeight="1" x14ac:dyDescent="0.3">
      <c r="A5" s="10" t="s">
        <v>3</v>
      </c>
      <c r="B5" s="11">
        <f>B6+B9+B10</f>
        <v>208.37</v>
      </c>
      <c r="C5" s="11">
        <v>0</v>
      </c>
      <c r="D5" s="11">
        <f>D6+D9+D10</f>
        <v>240.05</v>
      </c>
      <c r="E5" s="12">
        <f t="shared" ref="E5:E11" si="0">D5-B5</f>
        <v>31.680000000000007</v>
      </c>
      <c r="F5" s="13">
        <f t="shared" ref="F5:F11" si="1">IF(B5=0,"N/A",E5/B5)</f>
        <v>0.15203724144550562</v>
      </c>
    </row>
    <row r="6" spans="1:6" ht="14.5" customHeight="1" x14ac:dyDescent="0.3">
      <c r="A6" s="14" t="s">
        <v>4</v>
      </c>
      <c r="B6" s="15">
        <f>208.37-B9-B10</f>
        <v>194.24</v>
      </c>
      <c r="C6" s="15">
        <v>0</v>
      </c>
      <c r="D6" s="15">
        <f>240.05-D9-D10</f>
        <v>230.45000000000002</v>
      </c>
      <c r="E6" s="16">
        <f t="shared" si="0"/>
        <v>36.210000000000008</v>
      </c>
      <c r="F6" s="9">
        <f t="shared" si="1"/>
        <v>0.18641886326194401</v>
      </c>
    </row>
    <row r="7" spans="1:6" ht="14.5" customHeight="1" x14ac:dyDescent="0.25">
      <c r="A7" s="2" t="s">
        <v>7</v>
      </c>
      <c r="B7" s="4">
        <f>SUM(B8:B8)</f>
        <v>1</v>
      </c>
      <c r="C7" s="4">
        <f>SUM(C8:C8)</f>
        <v>0</v>
      </c>
      <c r="D7" s="4">
        <f>SUM(D8:D8)</f>
        <v>0.83</v>
      </c>
      <c r="E7" s="5">
        <f t="shared" si="0"/>
        <v>-0.17000000000000004</v>
      </c>
      <c r="F7" s="3">
        <f t="shared" si="1"/>
        <v>-0.17000000000000004</v>
      </c>
    </row>
    <row r="8" spans="1:6" s="25" customFormat="1" ht="42" customHeight="1" x14ac:dyDescent="0.25">
      <c r="A8" s="24" t="s">
        <v>13</v>
      </c>
      <c r="B8" s="20">
        <v>1</v>
      </c>
      <c r="C8" s="20">
        <v>0</v>
      </c>
      <c r="D8" s="20">
        <v>0.83</v>
      </c>
      <c r="E8" s="21">
        <f t="shared" si="0"/>
        <v>-0.17000000000000004</v>
      </c>
      <c r="F8" s="22">
        <f t="shared" si="1"/>
        <v>-0.17000000000000004</v>
      </c>
    </row>
    <row r="9" spans="1:6" ht="14.5" customHeight="1" x14ac:dyDescent="0.3">
      <c r="A9" s="14" t="s">
        <v>5</v>
      </c>
      <c r="B9" s="15">
        <v>11.94</v>
      </c>
      <c r="C9" s="15">
        <v>0</v>
      </c>
      <c r="D9" s="15">
        <v>7.6</v>
      </c>
      <c r="E9" s="16">
        <f t="shared" si="0"/>
        <v>-4.34</v>
      </c>
      <c r="F9" s="9">
        <f t="shared" si="1"/>
        <v>-0.36348408710217756</v>
      </c>
    </row>
    <row r="10" spans="1:6" ht="14.5" customHeight="1" x14ac:dyDescent="0.3">
      <c r="A10" s="14" t="s">
        <v>6</v>
      </c>
      <c r="B10" s="15">
        <f>SUM(B11:B11)</f>
        <v>2.19</v>
      </c>
      <c r="C10" s="15">
        <f>SUM(C11:C11)</f>
        <v>0</v>
      </c>
      <c r="D10" s="15">
        <f>SUM(D11:D11)</f>
        <v>2</v>
      </c>
      <c r="E10" s="16">
        <f t="shared" si="0"/>
        <v>-0.18999999999999995</v>
      </c>
      <c r="F10" s="9">
        <f t="shared" si="1"/>
        <v>-8.675799086757989E-2</v>
      </c>
    </row>
    <row r="11" spans="1:6" ht="14.5" customHeight="1" thickBot="1" x14ac:dyDescent="0.3">
      <c r="A11" s="23" t="s">
        <v>8</v>
      </c>
      <c r="B11" s="6">
        <v>2.19</v>
      </c>
      <c r="C11" s="6">
        <v>0</v>
      </c>
      <c r="D11" s="6">
        <v>2</v>
      </c>
      <c r="E11" s="7">
        <f t="shared" si="0"/>
        <v>-0.18999999999999995</v>
      </c>
      <c r="F11" s="8">
        <f t="shared" si="1"/>
        <v>-8.675799086757989E-2</v>
      </c>
    </row>
  </sheetData>
  <mergeCells count="6">
    <mergeCell ref="B3:B4"/>
    <mergeCell ref="C3:C4"/>
    <mergeCell ref="D3:D4"/>
    <mergeCell ref="E3:F3"/>
    <mergeCell ref="A1:F1"/>
    <mergeCell ref="A2:F2"/>
  </mergeCells>
  <pageMargins left="0.7" right="0.7" top="0.75" bottom="0.75" header="0.3" footer="0.3"/>
  <pageSetup orientation="portrait" r:id="rId1"/>
  <ignoredErrors>
    <ignoredError sqref="B5:D6 B7:D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WNNNYYRNKDVH-1321847565-658</_dlc_DocId>
    <_dlc_DocIdUrl xmlns="7c075b91-a788-4f5b-9c4e-5392c92c7fe8">
      <Url>https://collaboration.inside.nsf.gov/bfa/Budget/BDPlanning/BPLG/_layouts/15/DocIdRedir.aspx?ID=WNNNYYRNKDVH-1321847565-658</Url>
      <Description>WNNNYYRNKDVH-1321847565-658</Description>
    </_dlc_DocIdUrl>
  </documentManagement>
</p:properties>
</file>

<file path=customXml/itemProps1.xml><?xml version="1.0" encoding="utf-8"?>
<ds:datastoreItem xmlns:ds="http://schemas.openxmlformats.org/officeDocument/2006/customXml" ds:itemID="{9993C219-309C-4A3F-AAD0-7576A8A24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29AD5E-1BCF-4B51-9445-10F43BB8AE5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DF8CB9-4E55-4A93-A126-FD4CA2BBB6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9C38CC-C416-40D8-91F0-CCDBC66CC4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e257d72b-1bc7-45e7-84d8-ca60afca65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Sabus, Chantel L.</cp:lastModifiedBy>
  <cp:lastPrinted>2020-01-03T20:06:29Z</cp:lastPrinted>
  <dcterms:created xsi:type="dcterms:W3CDTF">2018-11-16T16:51:05Z</dcterms:created>
  <dcterms:modified xsi:type="dcterms:W3CDTF">2020-02-07T13:26:08Z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31e7dab1-6965-4021-874f-8fa7872e163f</vt:lpwstr>
  </property>
</Properties>
</file>