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39D87CB9-D6F2-44EC-9963-A76E85F1C9C9}" xr6:coauthVersionLast="45" xr6:coauthVersionMax="45" xr10:uidLastSave="{00000000-0000-0000-0000-000000000000}"/>
  <bookViews>
    <workbookView xWindow="-110" yWindow="-110" windowWidth="19420" windowHeight="10420" xr2:uid="{2F0BD3C3-3DED-41D9-8C37-0B9F1CC0C743}"/>
  </bookViews>
  <sheets>
    <sheet name="CISE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E10" i="1" s="1"/>
  <c r="C10" i="1"/>
  <c r="B10" i="1"/>
  <c r="F10" i="1" s="1"/>
  <c r="E9" i="1"/>
  <c r="F9" i="1" s="1"/>
  <c r="F8" i="1"/>
  <c r="E8" i="1"/>
  <c r="E7" i="1"/>
  <c r="F7" i="1" s="1"/>
  <c r="F6" i="1"/>
  <c r="E6" i="1"/>
  <c r="E5" i="1"/>
  <c r="F5" i="1" s="1"/>
</calcChain>
</file>

<file path=xl/sharedStrings.xml><?xml version="1.0" encoding="utf-8"?>
<sst xmlns="http://schemas.openxmlformats.org/spreadsheetml/2006/main" count="15" uniqueCount="15">
  <si>
    <t>(Dollars in Millions)</t>
  </si>
  <si>
    <t>Amount</t>
  </si>
  <si>
    <t>Percent</t>
  </si>
  <si>
    <t>Total</t>
  </si>
  <si>
    <t xml:space="preserve"> </t>
  </si>
  <si>
    <t>FY 2021
Request</t>
  </si>
  <si>
    <t>FY 2020
(TBD)</t>
  </si>
  <si>
    <t>FY 2019
Actual</t>
  </si>
  <si>
    <t>Change over
FY 2019 Actual</t>
  </si>
  <si>
    <t>Office of Advanced Cyberinfrastructure (OAC)</t>
  </si>
  <si>
    <t>Computing and Communication Foundations (CCF)</t>
  </si>
  <si>
    <t>Computer and Network Systems (CNS)</t>
  </si>
  <si>
    <t>Information and Intelligent Systems (IIS)</t>
  </si>
  <si>
    <t>Information Technology Research (ITR)</t>
  </si>
  <si>
    <t>CISE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</si>
</sst>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0" fillId="0" borderId="0" xfId="0" applyFont="1" applyProtection="1">
      <protection locked="0"/>
    </xf>
    <xf numFmtId="166" fontId="0" fillId="0" borderId="0" xfId="0" applyNumberFormat="1" applyFont="1" applyAlignment="1" applyProtection="1">
      <alignment horizontal="right"/>
      <protection locked="0"/>
    </xf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3" xfId="0" applyFont="1" applyBorder="1" applyAlignment="1" applyProtection="1">
      <alignment horizontal="right"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 horizontal="right"/>
    </xf>
    <xf numFmtId="165" fontId="0" fillId="0" borderId="0" xfId="0" applyNumberFormat="1" applyFont="1" applyAlignment="1" applyProtection="1">
      <alignment horizontal="right"/>
    </xf>
    <xf numFmtId="166" fontId="0" fillId="0" borderId="0" xfId="0" applyNumberFormat="1" applyFont="1" applyAlignment="1" applyProtection="1">
      <alignment horizontal="right"/>
    </xf>
    <xf numFmtId="0" fontId="3" fillId="0" borderId="0" xfId="0" applyFont="1" applyBorder="1" applyAlignment="1">
      <alignment horizontal="left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right" wrapText="1"/>
    </xf>
    <xf numFmtId="0" fontId="0" fillId="0" borderId="3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center" wrapText="1"/>
    </xf>
    <xf numFmtId="0" fontId="0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dimension ref="A1:F17"/>
  <sheetViews>
    <sheetView showGridLines="0" tabSelected="1" zoomScaleNormal="100" workbookViewId="0">
      <selection sqref="A1:F1"/>
    </sheetView>
  </sheetViews>
  <sheetFormatPr defaultColWidth="8.81640625" defaultRowHeight="12.5" x14ac:dyDescent="0.25"/>
  <cols>
    <col min="1" max="1" width="46" style="2" customWidth="1"/>
    <col min="2" max="6" width="9.26953125" style="2" customWidth="1"/>
    <col min="7" max="16384" width="8.81640625" style="2"/>
  </cols>
  <sheetData>
    <row r="1" spans="1:6" s="1" customFormat="1" ht="14.5" customHeight="1" x14ac:dyDescent="0.25">
      <c r="A1" s="20" t="s">
        <v>14</v>
      </c>
      <c r="B1" s="20"/>
      <c r="C1" s="20"/>
      <c r="D1" s="20"/>
      <c r="E1" s="20"/>
      <c r="F1" s="20"/>
    </row>
    <row r="2" spans="1:6" ht="14.5" customHeight="1" thickBot="1" x14ac:dyDescent="0.3">
      <c r="A2" s="21" t="s">
        <v>0</v>
      </c>
      <c r="B2" s="21"/>
      <c r="C2" s="21"/>
      <c r="D2" s="21"/>
      <c r="E2" s="21"/>
      <c r="F2" s="21"/>
    </row>
    <row r="3" spans="1:6" ht="27" customHeight="1" x14ac:dyDescent="0.25">
      <c r="A3" s="10"/>
      <c r="B3" s="22" t="s">
        <v>7</v>
      </c>
      <c r="C3" s="22" t="s">
        <v>6</v>
      </c>
      <c r="D3" s="22" t="s">
        <v>5</v>
      </c>
      <c r="E3" s="24" t="s">
        <v>8</v>
      </c>
      <c r="F3" s="25"/>
    </row>
    <row r="4" spans="1:6" ht="14.5" customHeight="1" x14ac:dyDescent="0.25">
      <c r="A4" s="11"/>
      <c r="B4" s="23"/>
      <c r="C4" s="23"/>
      <c r="D4" s="23"/>
      <c r="E4" s="12" t="s">
        <v>1</v>
      </c>
      <c r="F4" s="12" t="s">
        <v>2</v>
      </c>
    </row>
    <row r="5" spans="1:6" s="3" customFormat="1" ht="14.5" customHeight="1" x14ac:dyDescent="0.25">
      <c r="A5" s="17" t="s">
        <v>9</v>
      </c>
      <c r="B5" s="13">
        <v>221.83799999999999</v>
      </c>
      <c r="C5" s="13">
        <v>0</v>
      </c>
      <c r="D5" s="13">
        <v>232.72</v>
      </c>
      <c r="E5" s="14">
        <f>D5-B5</f>
        <v>10.882000000000005</v>
      </c>
      <c r="F5" s="15">
        <f>IF(B5=0,"N/A",E5/B5)</f>
        <v>4.9053814044482932E-2</v>
      </c>
    </row>
    <row r="6" spans="1:6" s="3" customFormat="1" ht="14.5" customHeight="1" x14ac:dyDescent="0.25">
      <c r="A6" s="17" t="s">
        <v>10</v>
      </c>
      <c r="B6" s="9">
        <v>193.55099999999999</v>
      </c>
      <c r="C6" s="9">
        <v>0</v>
      </c>
      <c r="D6" s="9">
        <v>202.96</v>
      </c>
      <c r="E6" s="16">
        <f t="shared" ref="E6:E10" si="0">D6-B6</f>
        <v>9.4090000000000202</v>
      </c>
      <c r="F6" s="15">
        <f t="shared" ref="F6:F10" si="1">IF(B6=0,"N/A",E6/B6)</f>
        <v>4.8612510397776407E-2</v>
      </c>
    </row>
    <row r="7" spans="1:6" s="3" customFormat="1" ht="14.5" customHeight="1" x14ac:dyDescent="0.25">
      <c r="A7" s="17" t="s">
        <v>11</v>
      </c>
      <c r="B7" s="9">
        <v>229.423</v>
      </c>
      <c r="C7" s="9">
        <v>0</v>
      </c>
      <c r="D7" s="9">
        <v>240.42</v>
      </c>
      <c r="E7" s="16">
        <f t="shared" si="0"/>
        <v>10.996999999999986</v>
      </c>
      <c r="F7" s="15">
        <f t="shared" si="1"/>
        <v>4.7933293523317128E-2</v>
      </c>
    </row>
    <row r="8" spans="1:6" s="3" customFormat="1" ht="14.5" customHeight="1" x14ac:dyDescent="0.25">
      <c r="A8" s="17" t="s">
        <v>12</v>
      </c>
      <c r="B8" s="9">
        <v>208.37299999999999</v>
      </c>
      <c r="C8" s="9">
        <v>0</v>
      </c>
      <c r="D8" s="9">
        <v>240.05</v>
      </c>
      <c r="E8" s="16">
        <f t="shared" si="0"/>
        <v>31.677000000000021</v>
      </c>
      <c r="F8" s="15">
        <f t="shared" si="1"/>
        <v>0.15202065526723724</v>
      </c>
    </row>
    <row r="9" spans="1:6" s="3" customFormat="1" ht="14.5" customHeight="1" x14ac:dyDescent="0.25">
      <c r="A9" s="17" t="s">
        <v>13</v>
      </c>
      <c r="B9" s="9">
        <v>131.93100000000001</v>
      </c>
      <c r="C9" s="9">
        <v>0</v>
      </c>
      <c r="D9" s="9">
        <v>146.25</v>
      </c>
      <c r="E9" s="16">
        <f t="shared" si="0"/>
        <v>14.318999999999988</v>
      </c>
      <c r="F9" s="15">
        <f t="shared" si="1"/>
        <v>0.10853400641244278</v>
      </c>
    </row>
    <row r="10" spans="1:6" s="3" customFormat="1" ht="14.5" customHeight="1" thickBot="1" x14ac:dyDescent="0.35">
      <c r="A10" s="4" t="s">
        <v>3</v>
      </c>
      <c r="B10" s="5">
        <f>SUM(B5:B9)</f>
        <v>985.11599999999999</v>
      </c>
      <c r="C10" s="5">
        <f>SUM(C5:C9)</f>
        <v>0</v>
      </c>
      <c r="D10" s="5">
        <f>SUM(D5:D9)</f>
        <v>1062.4000000000001</v>
      </c>
      <c r="E10" s="6">
        <f t="shared" si="0"/>
        <v>77.284000000000106</v>
      </c>
      <c r="F10" s="7">
        <f t="shared" si="1"/>
        <v>7.8451674726631282E-2</v>
      </c>
    </row>
    <row r="11" spans="1:6" s="1" customFormat="1" x14ac:dyDescent="0.25">
      <c r="A11" s="18" t="s">
        <v>4</v>
      </c>
      <c r="B11" s="18"/>
      <c r="C11" s="18"/>
      <c r="D11" s="18"/>
      <c r="E11" s="18"/>
      <c r="F11" s="18"/>
    </row>
    <row r="12" spans="1:6" s="1" customFormat="1" x14ac:dyDescent="0.25">
      <c r="A12" s="19"/>
      <c r="B12" s="19"/>
      <c r="C12" s="19"/>
      <c r="D12" s="19"/>
      <c r="E12" s="19"/>
      <c r="F12" s="19"/>
    </row>
    <row r="13" spans="1:6" s="1" customFormat="1" x14ac:dyDescent="0.25">
      <c r="A13" s="19"/>
      <c r="B13" s="19"/>
      <c r="C13" s="19"/>
      <c r="D13" s="19"/>
      <c r="E13" s="19"/>
      <c r="F13" s="19"/>
    </row>
    <row r="17" spans="1:1" x14ac:dyDescent="0.25">
      <c r="A17" s="8"/>
    </row>
  </sheetData>
  <mergeCells count="9">
    <mergeCell ref="A11:F11"/>
    <mergeCell ref="A12:F12"/>
    <mergeCell ref="A13:F13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10:D1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WNNNYYRNKDVH-1321847565-658</_dlc_DocId>
    <_dlc_DocIdUrl xmlns="7c075b91-a788-4f5b-9c4e-5392c92c7fe8">
      <Url>https://collaboration.inside.nsf.gov/bfa/Budget/BDPlanning/BPLG/_layouts/15/DocIdRedir.aspx?ID=WNNNYYRNKDVH-1321847565-658</Url>
      <Description>WNNNYYRNKDVH-1321847565-658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9AD5E-1BCF-4B51-9445-10F43BB8AE5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993C219-309C-4A3F-AAD0-7576A8A240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9C38CC-C416-40D8-91F0-CCDBC66CC4EA}">
  <ds:schemaRefs>
    <ds:schemaRef ds:uri="http://schemas.microsoft.com/office/2006/metadata/properties"/>
    <ds:schemaRef ds:uri="http://purl.org/dc/elements/1.1/"/>
    <ds:schemaRef ds:uri="7c075b91-a788-4f5b-9c4e-5392c92c7fe8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e257d72b-1bc7-45e7-84d8-ca60afca657e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FDF8CB9-4E55-4A93-A126-FD4CA2BBB6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Sabus, Chantel L.</cp:lastModifiedBy>
  <cp:lastPrinted>2020-01-03T20:06:29Z</cp:lastPrinted>
  <dcterms:created xsi:type="dcterms:W3CDTF">2018-11-16T16:51:05Z</dcterms:created>
  <dcterms:modified xsi:type="dcterms:W3CDTF">2020-02-07T13:17:40Z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31e7dab1-6965-4021-874f-8fa7872e163f</vt:lpwstr>
  </property>
</Properties>
</file>