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703963CB-CB37-4C58-A8FD-A62A61BB9438}" xr6:coauthVersionLast="45" xr6:coauthVersionMax="45" xr10:uidLastSave="{00000000-0000-0000-0000-000000000000}"/>
  <bookViews>
    <workbookView xWindow="28680" yWindow="-120" windowWidth="29040" windowHeight="15840" xr2:uid="{3ECC4298-D67A-4B27-8433-166637FE443F}"/>
  </bookViews>
  <sheets>
    <sheet name="R&amp;RA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E15" i="1" s="1"/>
  <c r="B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<sst xmlns="http://schemas.openxmlformats.org/spreadsheetml/2006/main" count="19" uniqueCount="19">
  <si>
    <t>R&amp;RA Funding</t>
  </si>
  <si>
    <t>(Dollars in Millions)</t>
  </si>
  <si>
    <t>FY 2019
Actual</t>
  </si>
  <si>
    <t>FY 2020
Enacted</t>
  </si>
  <si>
    <t>FY 2021
Request</t>
  </si>
  <si>
    <t>Change over
FY 2019 Actual</t>
  </si>
  <si>
    <t>Amount</t>
  </si>
  <si>
    <t>Percent</t>
  </si>
  <si>
    <t>Biological Sciences</t>
  </si>
  <si>
    <t>Computer &amp; Information Science and Engineering</t>
  </si>
  <si>
    <t>Engineering</t>
  </si>
  <si>
    <t>Geosciences</t>
  </si>
  <si>
    <t>Mathematical &amp; Physical Sciences</t>
  </si>
  <si>
    <t>Social, Behavioral &amp; Economic Sciences</t>
  </si>
  <si>
    <t>Office of International Science and Engineering</t>
  </si>
  <si>
    <t>Office of Polar Programs</t>
  </si>
  <si>
    <t>Integrative Activities</t>
  </si>
  <si>
    <t>U.S. Arctic Research Commission</t>
  </si>
  <si>
    <t>Total, R&amp;RA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</si>
</sst>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2" fontId="2" fillId="0" borderId="0" xfId="0" applyNumberFormat="1" applyFont="1" applyProtection="1">
      <protection locked="0"/>
    </xf>
    <xf numFmtId="167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7114-3D20-4831-BB6C-6C216CC249C0}">
  <dimension ref="A1:G23"/>
  <sheetViews>
    <sheetView showGridLines="0" tabSelected="1" workbookViewId="0">
      <selection activeCell="B20" sqref="B20"/>
    </sheetView>
  </sheetViews>
  <sheetFormatPr defaultColWidth="8.85546875" defaultRowHeight="12.75" x14ac:dyDescent="0.2"/>
  <cols>
    <col min="1" max="1" width="43.42578125" style="2" customWidth="1"/>
    <col min="2" max="2" width="9.5703125" style="2" bestFit="1" customWidth="1"/>
    <col min="3" max="3" width="9.85546875" style="2" customWidth="1"/>
    <col min="4" max="4" width="9.5703125" style="2" bestFit="1" customWidth="1"/>
    <col min="5" max="5" width="10.28515625" style="2" bestFit="1" customWidth="1"/>
    <col min="6" max="6" width="7.7109375" style="2" bestFit="1" customWidth="1"/>
    <col min="7" max="16384" width="8.85546875" style="2"/>
  </cols>
  <sheetData>
    <row r="1" spans="1:6" s="1" customFormat="1" x14ac:dyDescent="0.25">
      <c r="A1" s="19" t="s">
        <v>0</v>
      </c>
      <c r="B1" s="19"/>
      <c r="C1" s="19"/>
      <c r="D1" s="19"/>
      <c r="E1" s="19"/>
      <c r="F1" s="19"/>
    </row>
    <row r="2" spans="1:6" ht="13.5" thickBot="1" x14ac:dyDescent="0.25">
      <c r="A2" s="20" t="s">
        <v>1</v>
      </c>
      <c r="B2" s="20"/>
      <c r="C2" s="20"/>
      <c r="D2" s="20"/>
      <c r="E2" s="20"/>
      <c r="F2" s="20"/>
    </row>
    <row r="3" spans="1:6" ht="27" customHeight="1" x14ac:dyDescent="0.2">
      <c r="A3" s="3"/>
      <c r="B3" s="21" t="s">
        <v>2</v>
      </c>
      <c r="C3" s="21" t="s">
        <v>3</v>
      </c>
      <c r="D3" s="21" t="s">
        <v>4</v>
      </c>
      <c r="E3" s="24" t="s">
        <v>5</v>
      </c>
      <c r="F3" s="25"/>
    </row>
    <row r="4" spans="1:6" x14ac:dyDescent="0.2">
      <c r="A4" s="4"/>
      <c r="B4" s="22"/>
      <c r="C4" s="23"/>
      <c r="D4" s="22"/>
      <c r="E4" s="5" t="s">
        <v>6</v>
      </c>
      <c r="F4" s="5" t="s">
        <v>7</v>
      </c>
    </row>
    <row r="5" spans="1:6" ht="15" customHeight="1" x14ac:dyDescent="0.2">
      <c r="A5" s="2" t="s">
        <v>8</v>
      </c>
      <c r="B5" s="6">
        <v>783.75</v>
      </c>
      <c r="C5" s="6">
        <v>0</v>
      </c>
      <c r="D5" s="6">
        <v>704.95</v>
      </c>
      <c r="E5" s="7">
        <f t="shared" ref="E5:E15" si="0">D5-B5</f>
        <v>-78.799999999999955</v>
      </c>
      <c r="F5" s="8">
        <f t="shared" ref="F5:F15" si="1">IF(B5=0,"N/A",E5/B5)</f>
        <v>-0.10054226475279102</v>
      </c>
    </row>
    <row r="6" spans="1:6" ht="15" customHeight="1" x14ac:dyDescent="0.2">
      <c r="A6" s="2" t="s">
        <v>9</v>
      </c>
      <c r="B6" s="9">
        <v>985.12</v>
      </c>
      <c r="C6" s="9">
        <v>0</v>
      </c>
      <c r="D6" s="9">
        <v>1062.4000000000001</v>
      </c>
      <c r="E6" s="10">
        <f t="shared" si="0"/>
        <v>77.280000000000086</v>
      </c>
      <c r="F6" s="8">
        <f t="shared" si="1"/>
        <v>7.8447295760922617E-2</v>
      </c>
    </row>
    <row r="7" spans="1:6" ht="15" customHeight="1" x14ac:dyDescent="0.2">
      <c r="A7" s="2" t="s">
        <v>10</v>
      </c>
      <c r="B7" s="9">
        <v>991.12</v>
      </c>
      <c r="C7" s="9">
        <v>0</v>
      </c>
      <c r="D7" s="9">
        <v>909.78</v>
      </c>
      <c r="E7" s="10">
        <f t="shared" si="0"/>
        <v>-81.340000000000032</v>
      </c>
      <c r="F7" s="8">
        <f t="shared" si="1"/>
        <v>-8.2068770683671036E-2</v>
      </c>
    </row>
    <row r="8" spans="1:6" ht="15" customHeight="1" x14ac:dyDescent="0.2">
      <c r="A8" s="2" t="s">
        <v>11</v>
      </c>
      <c r="B8" s="9">
        <v>969.89</v>
      </c>
      <c r="C8" s="9">
        <v>0</v>
      </c>
      <c r="D8" s="9">
        <v>836.61000000000013</v>
      </c>
      <c r="E8" s="10">
        <f t="shared" si="0"/>
        <v>-133.27999999999986</v>
      </c>
      <c r="F8" s="8">
        <f t="shared" si="1"/>
        <v>-0.13741764529998232</v>
      </c>
    </row>
    <row r="9" spans="1:6" ht="15" customHeight="1" x14ac:dyDescent="0.2">
      <c r="A9" s="2" t="s">
        <v>12</v>
      </c>
      <c r="B9" s="9">
        <v>1490.61</v>
      </c>
      <c r="C9" s="9">
        <v>0</v>
      </c>
      <c r="D9" s="9">
        <v>1448.32</v>
      </c>
      <c r="E9" s="10">
        <f t="shared" si="0"/>
        <v>-42.289999999999964</v>
      </c>
      <c r="F9" s="8">
        <f t="shared" si="1"/>
        <v>-2.8370935388867622E-2</v>
      </c>
    </row>
    <row r="10" spans="1:6" ht="15" customHeight="1" x14ac:dyDescent="0.2">
      <c r="A10" s="2" t="s">
        <v>13</v>
      </c>
      <c r="B10" s="9">
        <v>271.17</v>
      </c>
      <c r="C10" s="9">
        <v>0</v>
      </c>
      <c r="D10" s="9">
        <v>246.84</v>
      </c>
      <c r="E10" s="10">
        <f t="shared" si="0"/>
        <v>-24.330000000000013</v>
      </c>
      <c r="F10" s="8">
        <f t="shared" si="1"/>
        <v>-8.9722314415311463E-2</v>
      </c>
    </row>
    <row r="11" spans="1:6" ht="15" customHeight="1" x14ac:dyDescent="0.2">
      <c r="A11" s="2" t="s">
        <v>14</v>
      </c>
      <c r="B11" s="9">
        <v>49</v>
      </c>
      <c r="C11" s="9">
        <v>0</v>
      </c>
      <c r="D11" s="9">
        <v>44.01</v>
      </c>
      <c r="E11" s="10">
        <f t="shared" si="0"/>
        <v>-4.990000000000002</v>
      </c>
      <c r="F11" s="8">
        <f t="shared" si="1"/>
        <v>-0.10183673469387759</v>
      </c>
    </row>
    <row r="12" spans="1:6" ht="15" customHeight="1" x14ac:dyDescent="0.2">
      <c r="A12" s="2" t="s">
        <v>15</v>
      </c>
      <c r="B12" s="9">
        <v>488.68</v>
      </c>
      <c r="C12" s="9">
        <v>0</v>
      </c>
      <c r="D12" s="9">
        <v>419.78</v>
      </c>
      <c r="E12" s="10">
        <f t="shared" si="0"/>
        <v>-68.900000000000034</v>
      </c>
      <c r="F12" s="8">
        <f t="shared" si="1"/>
        <v>-0.14099206024392247</v>
      </c>
    </row>
    <row r="13" spans="1:6" ht="15" customHeight="1" x14ac:dyDescent="0.2">
      <c r="A13" s="2" t="s">
        <v>16</v>
      </c>
      <c r="B13" s="9">
        <v>547.30999999999995</v>
      </c>
      <c r="C13" s="9">
        <v>0</v>
      </c>
      <c r="D13" s="9">
        <v>538.73</v>
      </c>
      <c r="E13" s="10">
        <f t="shared" si="0"/>
        <v>-8.5799999999999272</v>
      </c>
      <c r="F13" s="8">
        <f t="shared" si="1"/>
        <v>-1.567667318338771E-2</v>
      </c>
    </row>
    <row r="14" spans="1:6" ht="15" customHeight="1" x14ac:dyDescent="0.2">
      <c r="A14" s="11" t="s">
        <v>17</v>
      </c>
      <c r="B14" s="9">
        <v>1.48</v>
      </c>
      <c r="C14" s="9">
        <v>0</v>
      </c>
      <c r="D14" s="9">
        <v>1.6</v>
      </c>
      <c r="E14" s="10">
        <f t="shared" si="0"/>
        <v>0.12000000000000011</v>
      </c>
      <c r="F14" s="8">
        <f t="shared" si="1"/>
        <v>8.1081081081081155E-2</v>
      </c>
    </row>
    <row r="15" spans="1:6" ht="15" customHeight="1" thickBot="1" x14ac:dyDescent="0.25">
      <c r="A15" s="12" t="s">
        <v>18</v>
      </c>
      <c r="B15" s="13">
        <f>SUM(B5:B14)</f>
        <v>6578.1299999999992</v>
      </c>
      <c r="C15" s="13">
        <v>6737.2</v>
      </c>
      <c r="D15" s="13">
        <f t="shared" ref="D15" si="2">SUM(D5:D14)</f>
        <v>6213.02</v>
      </c>
      <c r="E15" s="14">
        <f t="shared" si="0"/>
        <v>-365.10999999999876</v>
      </c>
      <c r="F15" s="15">
        <f t="shared" si="1"/>
        <v>-5.550361576922299E-2</v>
      </c>
    </row>
    <row r="16" spans="1:6" s="1" customFormat="1" x14ac:dyDescent="0.25">
      <c r="A16" s="18"/>
      <c r="B16" s="18"/>
      <c r="C16" s="18"/>
      <c r="D16" s="18"/>
      <c r="E16" s="18"/>
      <c r="F16" s="18"/>
    </row>
    <row r="17" spans="1:7" s="1" customFormat="1" x14ac:dyDescent="0.25">
      <c r="A17" s="18"/>
      <c r="B17" s="18"/>
      <c r="C17" s="18"/>
      <c r="D17" s="18"/>
      <c r="E17" s="18"/>
      <c r="F17" s="18"/>
    </row>
    <row r="21" spans="1:7" x14ac:dyDescent="0.2">
      <c r="F21" s="16"/>
    </row>
    <row r="23" spans="1:7" x14ac:dyDescent="0.2">
      <c r="G23" s="17"/>
    </row>
  </sheetData>
  <mergeCells count="8">
    <mergeCell ref="A16:F16"/>
    <mergeCell ref="A17:F17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15:D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R&amp;RA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2020-02-05T14:53:41Z</dcterms:created>
  <dcterms:modified xsi:type="dcterms:W3CDTF">2020-02-07T14:06:02Z</dcterms:modified>
</cp:coreProperties>
</file>