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325"/>
  <workbookPr defaultThemeVersion="124226"/>
  <mc:AlternateContent xmlns:mc="http://schemas.openxmlformats.org/markup-compatibility/2006">
    <mc:Choice Requires="x15">
      <x15ac:absPath xmlns:x15ac="http://schemas.microsoft.com/office/spreadsheetml/2010/11/ac" url="P:\2021_Budget Cycle\FY_2021_Congressional Request\Production\CD and PDF Production\Extracted Excel Files\"/>
    </mc:Choice>
  </mc:AlternateContent>
  <xr:revisionPtr revIDLastSave="0" documentId="13_ncr:1_{26A8CFC5-848B-42DF-89D9-C81D8C732DCE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NSB PC&amp;B and Other Op Expenses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4" i="3" l="1"/>
  <c r="F14" i="3" s="1"/>
  <c r="E13" i="3"/>
  <c r="F13" i="3" s="1"/>
  <c r="D13" i="3"/>
  <c r="B13" i="3"/>
  <c r="E12" i="3"/>
  <c r="F12" i="3" s="1"/>
  <c r="E11" i="3"/>
  <c r="F11" i="3" s="1"/>
  <c r="E10" i="3"/>
  <c r="F10" i="3" s="1"/>
  <c r="E9" i="3"/>
  <c r="F9" i="3" s="1"/>
  <c r="E8" i="3"/>
  <c r="F8" i="3" s="1"/>
  <c r="E7" i="3"/>
  <c r="F7" i="3" s="1"/>
</calcChain>
</file>

<file path=xl/sharedStrings.xml><?xml version="1.0" encoding="utf-8"?>
<sst xmlns="http://schemas.openxmlformats.org/spreadsheetml/2006/main" count="22" uniqueCount="22">
  <si>
    <t>Amount</t>
  </si>
  <si>
    <t>Percent</t>
  </si>
  <si>
    <t>(Dollars in Thousands)</t>
  </si>
  <si>
    <t>Office of the National Science Board</t>
  </si>
  <si>
    <t>Representation Costs</t>
  </si>
  <si>
    <t>Personnel Compensation and Benefits and Other Operating Expenses</t>
  </si>
  <si>
    <r>
      <rPr>
        <vertAlign val="superscript"/>
        <sz val="9"/>
        <color theme="1"/>
        <rFont val="Arial"/>
        <family val="2"/>
      </rPr>
      <t xml:space="preserve">1  </t>
    </r>
    <r>
      <rPr>
        <sz val="9"/>
        <color theme="1"/>
        <rFont val="Arial"/>
        <family val="2"/>
      </rPr>
      <t>FY 2021 PC&amp;B includes base salary costs and anticipated within grade and promotion increases.</t>
    </r>
  </si>
  <si>
    <t>Staff Development &amp; Training</t>
  </si>
  <si>
    <t>Advisory &amp; Assistance Services</t>
  </si>
  <si>
    <t>Total</t>
  </si>
  <si>
    <t>Travel &amp; Transportation of Persons</t>
  </si>
  <si>
    <t>Full-Time Equivalents (FTE)</t>
  </si>
  <si>
    <t>FY 2019 Actual</t>
  </si>
  <si>
    <r>
      <t>Personnel Compensation &amp; Benefits (PC&amp;B)</t>
    </r>
    <r>
      <rPr>
        <vertAlign val="superscript"/>
        <sz val="10"/>
        <color theme="1"/>
        <rFont val="Arial"/>
        <family val="2"/>
      </rPr>
      <t>1</t>
    </r>
  </si>
  <si>
    <t>Communications, Supplies, &amp; Equipment</t>
  </si>
  <si>
    <t>FY 2019</t>
  </si>
  <si>
    <t>Actual</t>
  </si>
  <si>
    <t>FY 2020</t>
  </si>
  <si>
    <t>FY 2021</t>
  </si>
  <si>
    <t>Request</t>
  </si>
  <si>
    <t>Change over</t>
  </si>
  <si>
    <t>Enacted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</si>
</sst>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1" formatCode="_(* #,##0_);_(* \(#,##0\);_(* &quot;-&quot;_);_(@_)"/>
    <numFmt numFmtId="43" formatCode="_(* #,##0.00_);_(* \(#,##0.00\);_(* &quot;-&quot;??_);_(@_)"/>
    <numFmt numFmtId="164" formatCode="&quot;$&quot;#,##0"/>
    <numFmt numFmtId="165" formatCode="0.0%"/>
    <numFmt numFmtId="166" formatCode="0.0%;\-0.0%;&quot;-&quot;??"/>
  </numFmts>
  <fonts count="9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vertAlign val="superscript"/>
      <sz val="9"/>
      <color theme="1"/>
      <name val="Arial"/>
      <family val="2"/>
    </font>
    <font>
      <sz val="10"/>
      <color theme="1"/>
      <name val="Arial"/>
      <family val="2"/>
    </font>
    <font>
      <vertAlign val="superscript"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3" fillId="0" borderId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35">
    <xf numFmtId="0" fontId="0" fillId="0" borderId="0" xfId="0"/>
    <xf numFmtId="0" fontId="7" fillId="2" borderId="3" xfId="0" applyFont="1" applyFill="1" applyBorder="1"/>
    <xf numFmtId="0" fontId="7" fillId="2" borderId="1" xfId="0" applyFont="1" applyFill="1" applyBorder="1"/>
    <xf numFmtId="0" fontId="7" fillId="2" borderId="1" xfId="0" applyFont="1" applyFill="1" applyBorder="1" applyAlignment="1">
      <alignment horizontal="right"/>
    </xf>
    <xf numFmtId="0" fontId="0" fillId="0" borderId="0" xfId="0" applyAlignment="1">
      <alignment vertical="center"/>
    </xf>
    <xf numFmtId="0" fontId="5" fillId="2" borderId="3" xfId="0" applyFont="1" applyFill="1" applyBorder="1" applyAlignment="1"/>
    <xf numFmtId="164" fontId="7" fillId="2" borderId="0" xfId="0" applyNumberFormat="1" applyFont="1" applyFill="1" applyBorder="1" applyAlignment="1">
      <alignment vertical="top"/>
    </xf>
    <xf numFmtId="165" fontId="7" fillId="2" borderId="0" xfId="0" applyNumberFormat="1" applyFont="1" applyFill="1" applyBorder="1" applyAlignment="1">
      <alignment vertical="top"/>
    </xf>
    <xf numFmtId="3" fontId="7" fillId="2" borderId="0" xfId="0" applyNumberFormat="1" applyFont="1" applyFill="1" applyBorder="1" applyAlignment="1">
      <alignment vertical="top"/>
    </xf>
    <xf numFmtId="165" fontId="7" fillId="2" borderId="0" xfId="0" applyNumberFormat="1" applyFont="1" applyFill="1" applyBorder="1" applyAlignment="1">
      <alignment horizontal="right" vertical="top"/>
    </xf>
    <xf numFmtId="0" fontId="1" fillId="2" borderId="0" xfId="0" applyFont="1" applyFill="1" applyBorder="1" applyAlignment="1">
      <alignment vertical="top" wrapText="1"/>
    </xf>
    <xf numFmtId="0" fontId="1" fillId="2" borderId="0" xfId="0" applyFont="1" applyFill="1" applyBorder="1" applyAlignment="1">
      <alignment vertical="top"/>
    </xf>
    <xf numFmtId="0" fontId="7" fillId="2" borderId="1" xfId="0" applyFont="1" applyFill="1" applyBorder="1" applyAlignment="1">
      <alignment vertical="top" wrapText="1"/>
    </xf>
    <xf numFmtId="3" fontId="7" fillId="2" borderId="1" xfId="0" applyNumberFormat="1" applyFont="1" applyFill="1" applyBorder="1" applyAlignment="1">
      <alignment vertical="top"/>
    </xf>
    <xf numFmtId="41" fontId="7" fillId="2" borderId="1" xfId="0" applyNumberFormat="1" applyFont="1" applyFill="1" applyBorder="1" applyAlignment="1">
      <alignment vertical="top"/>
    </xf>
    <xf numFmtId="165" fontId="7" fillId="2" borderId="1" xfId="0" applyNumberFormat="1" applyFont="1" applyFill="1" applyBorder="1" applyAlignment="1">
      <alignment horizontal="right" vertical="top"/>
    </xf>
    <xf numFmtId="0" fontId="4" fillId="2" borderId="2" xfId="0" applyFont="1" applyFill="1" applyBorder="1" applyAlignment="1">
      <alignment vertical="top"/>
    </xf>
    <xf numFmtId="164" fontId="4" fillId="2" borderId="2" xfId="0" applyNumberFormat="1" applyFont="1" applyFill="1" applyBorder="1" applyAlignment="1">
      <alignment vertical="top"/>
    </xf>
    <xf numFmtId="165" fontId="4" fillId="2" borderId="2" xfId="0" applyNumberFormat="1" applyFont="1" applyFill="1" applyBorder="1" applyAlignment="1">
      <alignment vertical="top"/>
    </xf>
    <xf numFmtId="0" fontId="1" fillId="2" borderId="2" xfId="0" applyFont="1" applyFill="1" applyBorder="1" applyAlignment="1">
      <alignment vertical="top"/>
    </xf>
    <xf numFmtId="3" fontId="7" fillId="2" borderId="2" xfId="0" applyNumberFormat="1" applyFont="1" applyFill="1" applyBorder="1" applyAlignment="1">
      <alignment vertical="top"/>
    </xf>
    <xf numFmtId="0" fontId="7" fillId="2" borderId="2" xfId="0" applyFont="1" applyFill="1" applyBorder="1" applyAlignment="1">
      <alignment vertical="top"/>
    </xf>
    <xf numFmtId="3" fontId="7" fillId="2" borderId="0" xfId="3" applyNumberFormat="1" applyFont="1" applyFill="1" applyBorder="1" applyAlignment="1">
      <alignment vertical="top"/>
    </xf>
    <xf numFmtId="43" fontId="7" fillId="2" borderId="0" xfId="3" applyFont="1" applyFill="1" applyBorder="1" applyAlignment="1">
      <alignment vertical="top"/>
    </xf>
    <xf numFmtId="43" fontId="7" fillId="2" borderId="1" xfId="3" applyFont="1" applyFill="1" applyBorder="1" applyAlignment="1">
      <alignment vertical="top"/>
    </xf>
    <xf numFmtId="43" fontId="7" fillId="2" borderId="2" xfId="3" applyFont="1" applyFill="1" applyBorder="1" applyAlignment="1">
      <alignment vertical="top"/>
    </xf>
    <xf numFmtId="166" fontId="3" fillId="0" borderId="4" xfId="0" applyNumberFormat="1" applyFont="1" applyBorder="1" applyAlignment="1">
      <alignment horizontal="right" vertical="top"/>
    </xf>
    <xf numFmtId="0" fontId="7" fillId="2" borderId="0" xfId="0" applyFont="1" applyFill="1" applyBorder="1"/>
    <xf numFmtId="0" fontId="1" fillId="2" borderId="0" xfId="0" applyFont="1" applyFill="1" applyBorder="1" applyAlignment="1">
      <alignment horizontal="right" wrapText="1"/>
    </xf>
    <xf numFmtId="0" fontId="1" fillId="2" borderId="3" xfId="0" applyFont="1" applyFill="1" applyBorder="1" applyAlignment="1">
      <alignment wrapText="1"/>
    </xf>
    <xf numFmtId="0" fontId="1" fillId="2" borderId="1" xfId="0" applyFont="1" applyFill="1" applyBorder="1" applyAlignment="1">
      <alignment horizontal="right" wrapText="1"/>
    </xf>
    <xf numFmtId="0" fontId="4" fillId="2" borderId="0" xfId="0" applyFont="1" applyFill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wrapText="1"/>
    </xf>
    <xf numFmtId="0" fontId="1" fillId="2" borderId="0" xfId="0" applyFont="1" applyFill="1" applyBorder="1" applyAlignment="1">
      <alignment horizontal="center" wrapText="1"/>
    </xf>
  </cellXfs>
  <cellStyles count="4">
    <cellStyle name="Comma" xfId="3" builtinId="3"/>
    <cellStyle name="Comma 2" xfId="2" xr:uid="{00000000-0005-0000-0000-000000000000}"/>
    <cellStyle name="Normal" xfId="0" builtinId="0"/>
    <cellStyle name="Normal 2" xfId="1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5"/>
  <sheetViews>
    <sheetView showGridLines="0" tabSelected="1" zoomScaleNormal="100" workbookViewId="0">
      <selection sqref="A1:F1"/>
    </sheetView>
  </sheetViews>
  <sheetFormatPr defaultRowHeight="14.5" x14ac:dyDescent="0.35"/>
  <cols>
    <col min="1" max="1" width="39.90625" customWidth="1"/>
    <col min="2" max="2" width="10.6328125" customWidth="1"/>
    <col min="3" max="3" width="11.08984375" customWidth="1"/>
    <col min="4" max="4" width="13.36328125" customWidth="1"/>
    <col min="5" max="5" width="11.36328125" customWidth="1"/>
    <col min="6" max="6" width="9.6328125" customWidth="1"/>
  </cols>
  <sheetData>
    <row r="1" spans="1:6" x14ac:dyDescent="0.35">
      <c r="A1" s="31" t="s">
        <v>3</v>
      </c>
      <c r="B1" s="31"/>
      <c r="C1" s="31"/>
      <c r="D1" s="31"/>
      <c r="E1" s="31"/>
      <c r="F1" s="31"/>
    </row>
    <row r="2" spans="1:6" x14ac:dyDescent="0.35">
      <c r="A2" s="31" t="s">
        <v>5</v>
      </c>
      <c r="B2" s="31"/>
      <c r="C2" s="31"/>
      <c r="D2" s="31"/>
      <c r="E2" s="31"/>
      <c r="F2" s="31"/>
    </row>
    <row r="3" spans="1:6" ht="14.25" customHeight="1" thickBot="1" x14ac:dyDescent="0.4">
      <c r="A3" s="32" t="s">
        <v>2</v>
      </c>
      <c r="B3" s="32"/>
      <c r="C3" s="32"/>
      <c r="D3" s="32"/>
      <c r="E3" s="32"/>
      <c r="F3" s="32"/>
    </row>
    <row r="4" spans="1:6" ht="14.15" customHeight="1" x14ac:dyDescent="0.35">
      <c r="A4" s="1"/>
      <c r="B4" s="29"/>
      <c r="C4" s="29"/>
      <c r="D4" s="29"/>
      <c r="E4" s="33" t="s">
        <v>20</v>
      </c>
      <c r="F4" s="33"/>
    </row>
    <row r="5" spans="1:6" ht="14.15" customHeight="1" x14ac:dyDescent="0.35">
      <c r="A5" s="27"/>
      <c r="B5" s="28" t="s">
        <v>15</v>
      </c>
      <c r="C5" s="28" t="s">
        <v>17</v>
      </c>
      <c r="D5" s="28" t="s">
        <v>18</v>
      </c>
      <c r="E5" s="34" t="s">
        <v>12</v>
      </c>
      <c r="F5" s="34"/>
    </row>
    <row r="6" spans="1:6" ht="14.15" customHeight="1" x14ac:dyDescent="0.35">
      <c r="A6" s="2"/>
      <c r="B6" s="30" t="s">
        <v>16</v>
      </c>
      <c r="C6" s="30" t="s">
        <v>21</v>
      </c>
      <c r="D6" s="30" t="s">
        <v>19</v>
      </c>
      <c r="E6" s="3" t="s">
        <v>0</v>
      </c>
      <c r="F6" s="3" t="s">
        <v>1</v>
      </c>
    </row>
    <row r="7" spans="1:6" s="4" customFormat="1" ht="18" customHeight="1" x14ac:dyDescent="0.35">
      <c r="A7" s="10" t="s">
        <v>13</v>
      </c>
      <c r="B7" s="6">
        <v>3201</v>
      </c>
      <c r="C7" s="23">
        <v>0</v>
      </c>
      <c r="D7" s="6">
        <v>3331</v>
      </c>
      <c r="E7" s="6">
        <f>D7-B7</f>
        <v>130</v>
      </c>
      <c r="F7" s="7">
        <f>E7/B7</f>
        <v>4.0612308653545766E-2</v>
      </c>
    </row>
    <row r="8" spans="1:6" s="4" customFormat="1" ht="14.15" customHeight="1" x14ac:dyDescent="0.35">
      <c r="A8" s="11" t="s">
        <v>7</v>
      </c>
      <c r="B8" s="8">
        <v>21</v>
      </c>
      <c r="C8" s="23">
        <v>0</v>
      </c>
      <c r="D8" s="8">
        <v>38</v>
      </c>
      <c r="E8" s="22">
        <f t="shared" ref="E8:E14" si="0">D8-B8</f>
        <v>17</v>
      </c>
      <c r="F8" s="9">
        <f>IF(E8=0, "N/A", E8/B8)</f>
        <v>0.80952380952380953</v>
      </c>
    </row>
    <row r="9" spans="1:6" s="4" customFormat="1" ht="14.15" customHeight="1" x14ac:dyDescent="0.35">
      <c r="A9" s="11" t="s">
        <v>8</v>
      </c>
      <c r="B9" s="8">
        <v>608</v>
      </c>
      <c r="C9" s="23">
        <v>0</v>
      </c>
      <c r="D9" s="8">
        <v>517</v>
      </c>
      <c r="E9" s="8">
        <f t="shared" si="0"/>
        <v>-91</v>
      </c>
      <c r="F9" s="7">
        <f>E9/B9</f>
        <v>-0.14967105263157895</v>
      </c>
    </row>
    <row r="10" spans="1:6" s="4" customFormat="1" x14ac:dyDescent="0.35">
      <c r="A10" s="10" t="s">
        <v>10</v>
      </c>
      <c r="B10" s="8">
        <v>354</v>
      </c>
      <c r="C10" s="23">
        <v>0</v>
      </c>
      <c r="D10" s="8">
        <v>221</v>
      </c>
      <c r="E10" s="8">
        <f t="shared" si="0"/>
        <v>-133</v>
      </c>
      <c r="F10" s="7">
        <f>E10/B10</f>
        <v>-0.37570621468926552</v>
      </c>
    </row>
    <row r="11" spans="1:6" s="4" customFormat="1" ht="14.15" customHeight="1" x14ac:dyDescent="0.35">
      <c r="A11" s="10" t="s">
        <v>14</v>
      </c>
      <c r="B11" s="8">
        <v>136</v>
      </c>
      <c r="C11" s="23">
        <v>0</v>
      </c>
      <c r="D11" s="8">
        <v>100</v>
      </c>
      <c r="E11" s="22">
        <f t="shared" si="0"/>
        <v>-36</v>
      </c>
      <c r="F11" s="9">
        <f>IF(E11=0, "N/A", E11/B11)</f>
        <v>-0.26470588235294118</v>
      </c>
    </row>
    <row r="12" spans="1:6" s="4" customFormat="1" x14ac:dyDescent="0.35">
      <c r="A12" s="12" t="s">
        <v>4</v>
      </c>
      <c r="B12" s="13">
        <v>3</v>
      </c>
      <c r="C12" s="24">
        <v>0</v>
      </c>
      <c r="D12" s="13">
        <v>3</v>
      </c>
      <c r="E12" s="14">
        <f t="shared" si="0"/>
        <v>0</v>
      </c>
      <c r="F12" s="15" t="str">
        <f>IF(E12=0, "N/A", E12/B12)</f>
        <v>N/A</v>
      </c>
    </row>
    <row r="13" spans="1:6" s="4" customFormat="1" ht="15" thickBot="1" x14ac:dyDescent="0.4">
      <c r="A13" s="16" t="s">
        <v>9</v>
      </c>
      <c r="B13" s="17">
        <f>SUM(B7:B12)</f>
        <v>4323</v>
      </c>
      <c r="C13" s="17">
        <v>4500</v>
      </c>
      <c r="D13" s="17">
        <f>SUM(D7:D12)</f>
        <v>4210</v>
      </c>
      <c r="E13" s="17">
        <f>D13-B13</f>
        <v>-113</v>
      </c>
      <c r="F13" s="18">
        <f>E13/B13</f>
        <v>-2.6139255146888734E-2</v>
      </c>
    </row>
    <row r="14" spans="1:6" s="4" customFormat="1" ht="16.25" customHeight="1" thickBot="1" x14ac:dyDescent="0.4">
      <c r="A14" s="19" t="s">
        <v>11</v>
      </c>
      <c r="B14" s="20">
        <v>17</v>
      </c>
      <c r="C14" s="20">
        <v>18</v>
      </c>
      <c r="D14" s="21">
        <v>17</v>
      </c>
      <c r="E14" s="25">
        <f t="shared" si="0"/>
        <v>0</v>
      </c>
      <c r="F14" s="26" t="str">
        <f>IF(E14=0, "N/A", E14/B14)</f>
        <v>N/A</v>
      </c>
    </row>
    <row r="15" spans="1:6" ht="17" customHeight="1" x14ac:dyDescent="0.35">
      <c r="A15" s="5" t="s">
        <v>6</v>
      </c>
      <c r="B15" s="5"/>
      <c r="C15" s="5"/>
      <c r="D15" s="5"/>
      <c r="E15" s="5"/>
      <c r="F15" s="5"/>
    </row>
  </sheetData>
  <mergeCells count="5">
    <mergeCell ref="A1:F1"/>
    <mergeCell ref="A2:F2"/>
    <mergeCell ref="A3:F3"/>
    <mergeCell ref="E4:F4"/>
    <mergeCell ref="E5:F5"/>
  </mergeCells>
  <pageMargins left="0.7" right="0.7" top="0.75" bottom="0.75" header="0.3" footer="0.3"/>
  <pageSetup orientation="portrait" r:id="rId1"/>
  <ignoredErrors>
    <ignoredError sqref="F8 F1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NSB PC&amp;B and Other Op Expenses</vt:lpstr>
    </vt:vector>
  </TitlesOfParts>
  <Company>National Science Foundation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barnold</dc:creator>
  <cp:lastModifiedBy>Sabus, Chantel L.</cp:lastModifiedBy>
  <dcterms:created xsi:type="dcterms:W3CDTF">2012-08-27T16:23:53Z</dcterms:created>
  <dcterms:modified xsi:type="dcterms:W3CDTF">2020-02-07T12:57:57Z</dcterms:modified>
</cp:coreProperties>
</file>