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60" yWindow="60" windowWidth="8448" windowHeight="2448"/>
  </bookViews>
  <sheets>
    <sheet name="PHY Funding" sheetId="1" r:id="rId1"/>
  </sheets>
  <calcPr calcId="152511" concurrentCalc="0"/>
</workbook>
</file>

<file path=xl/calcChain.xml><?xml version="1.0" encoding="utf-8"?>
<calcChain xmlns="http://schemas.openxmlformats.org/spreadsheetml/2006/main">
  <c r="E15" i="1" l="1"/>
  <c r="F15" i="1"/>
  <c r="E14" i="1"/>
  <c r="F14" i="1"/>
  <c r="E13" i="1"/>
  <c r="F13" i="1"/>
  <c r="E12" i="1"/>
  <c r="F12" i="1"/>
  <c r="E11" i="1"/>
  <c r="F11" i="1"/>
  <c r="C10" i="1"/>
  <c r="D10" i="1"/>
  <c r="E10" i="1"/>
  <c r="F10" i="1"/>
  <c r="B10" i="1"/>
  <c r="E9" i="1"/>
  <c r="F9" i="1"/>
  <c r="E8" i="1"/>
  <c r="F8" i="1"/>
  <c r="C7" i="1"/>
  <c r="D7" i="1"/>
  <c r="E7" i="1"/>
  <c r="F7" i="1"/>
  <c r="B7" i="1"/>
  <c r="E6" i="1"/>
  <c r="F6" i="1"/>
</calcChain>
</file>

<file path=xl/sharedStrings.xml><?xml version="1.0" encoding="utf-8"?>
<sst xmlns="http://schemas.openxmlformats.org/spreadsheetml/2006/main" count="20" uniqueCount="19">
  <si>
    <t>(Dollars in Millions)</t>
  </si>
  <si>
    <t>Amount</t>
  </si>
  <si>
    <t>Percent</t>
  </si>
  <si>
    <t>Totals may not add due to rounding.</t>
  </si>
  <si>
    <t>CAREER</t>
  </si>
  <si>
    <t>Large Hadron Collider (LHC)</t>
  </si>
  <si>
    <t>FY 2016 Estimate</t>
  </si>
  <si>
    <t xml:space="preserve">Research </t>
  </si>
  <si>
    <t xml:space="preserve">Education </t>
  </si>
  <si>
    <t>Infrastructure</t>
  </si>
  <si>
    <t>FY 2015
Actual</t>
  </si>
  <si>
    <t>FY 2017
Request</t>
  </si>
  <si>
    <t>PHY Funding</t>
  </si>
  <si>
    <t>Change Over</t>
  </si>
  <si>
    <t>Total, PHY</t>
  </si>
  <si>
    <t>IceCube</t>
  </si>
  <si>
    <t>Laser Interferometer Grav. Wave Obs. (LIGO)</t>
  </si>
  <si>
    <t>Nat'l Superconoducting Cyclotron Lab. (NSCL)</t>
  </si>
  <si>
    <t>Midscale Research 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</si>
</sst>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0.0%"/>
  </numFmts>
  <fonts count="10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/>
    </xf>
    <xf numFmtId="0" fontId="3" fillId="0" borderId="0" xfId="0" applyFont="1"/>
    <xf numFmtId="0" fontId="6" fillId="0" borderId="4" xfId="0" applyFont="1" applyBorder="1" applyAlignment="1">
      <alignment vertical="center" wrapText="1"/>
    </xf>
    <xf numFmtId="164" fontId="6" fillId="0" borderId="4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166" fontId="9" fillId="0" borderId="0" xfId="0" applyNumberFormat="1" applyFont="1" applyFill="1" applyBorder="1"/>
    <xf numFmtId="0" fontId="3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right"/>
    </xf>
    <xf numFmtId="165" fontId="6" fillId="0" borderId="0" xfId="1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top" wrapText="1" indent="1"/>
    </xf>
    <xf numFmtId="0" fontId="4" fillId="0" borderId="0" xfId="0" applyFont="1" applyBorder="1" applyAlignment="1">
      <alignment horizontal="right"/>
    </xf>
    <xf numFmtId="166" fontId="4" fillId="0" borderId="3" xfId="0" applyNumberFormat="1" applyFont="1" applyFill="1" applyBorder="1" applyAlignment="1">
      <alignment horizontal="center"/>
    </xf>
    <xf numFmtId="165" fontId="6" fillId="0" borderId="4" xfId="1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67" fontId="6" fillId="0" borderId="0" xfId="1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tabSelected="1" zoomScale="98" workbookViewId="0">
      <selection activeCell="I17" sqref="I17"/>
    </sheetView>
  </sheetViews>
  <sheetFormatPr defaultColWidth="11.44140625" defaultRowHeight="13.8" x14ac:dyDescent="0.25"/>
  <cols>
    <col min="1" max="1" width="37.33203125" customWidth="1"/>
    <col min="2" max="2" width="9.33203125" customWidth="1"/>
    <col min="3" max="3" width="11" style="3" customWidth="1"/>
    <col min="4" max="5" width="9.33203125" style="3" customWidth="1"/>
    <col min="6" max="6" width="8.109375" style="3" customWidth="1"/>
    <col min="7" max="7" width="0.44140625" customWidth="1"/>
  </cols>
  <sheetData>
    <row r="1" spans="1:6" ht="14.4" customHeight="1" x14ac:dyDescent="0.25">
      <c r="A1" s="30" t="s">
        <v>12</v>
      </c>
      <c r="B1" s="30"/>
      <c r="C1" s="30"/>
      <c r="D1" s="30"/>
      <c r="E1" s="31"/>
      <c r="F1" s="31"/>
    </row>
    <row r="2" spans="1:6" ht="13.2" customHeight="1" thickBot="1" x14ac:dyDescent="0.3">
      <c r="A2" s="32" t="s">
        <v>0</v>
      </c>
      <c r="B2" s="32"/>
      <c r="C2" s="32"/>
      <c r="D2" s="32"/>
      <c r="E2" s="33"/>
      <c r="F2" s="33"/>
    </row>
    <row r="3" spans="1:6" ht="16.8" customHeight="1" x14ac:dyDescent="0.25">
      <c r="A3" s="1"/>
      <c r="B3" s="24" t="s">
        <v>10</v>
      </c>
      <c r="C3" s="24" t="s">
        <v>6</v>
      </c>
      <c r="D3" s="24" t="s">
        <v>11</v>
      </c>
      <c r="E3" s="29" t="s">
        <v>13</v>
      </c>
      <c r="F3" s="29"/>
    </row>
    <row r="4" spans="1:6" ht="12.6" customHeight="1" x14ac:dyDescent="0.25">
      <c r="A4" s="18"/>
      <c r="B4" s="25"/>
      <c r="C4" s="27"/>
      <c r="D4" s="27"/>
      <c r="E4" s="29" t="s">
        <v>6</v>
      </c>
      <c r="F4" s="29"/>
    </row>
    <row r="5" spans="1:6" ht="13.95" customHeight="1" x14ac:dyDescent="0.25">
      <c r="A5" s="2"/>
      <c r="B5" s="26"/>
      <c r="C5" s="28"/>
      <c r="D5" s="28"/>
      <c r="E5" s="19" t="s">
        <v>1</v>
      </c>
      <c r="F5" s="19" t="s">
        <v>2</v>
      </c>
    </row>
    <row r="6" spans="1:6" s="21" customFormat="1" ht="13.95" customHeight="1" x14ac:dyDescent="0.25">
      <c r="A6" s="4" t="s">
        <v>14</v>
      </c>
      <c r="B6" s="5">
        <v>276.10000000000002</v>
      </c>
      <c r="C6" s="5">
        <v>277.02999999999997</v>
      </c>
      <c r="D6" s="5">
        <v>295.26</v>
      </c>
      <c r="E6" s="5">
        <f>D6-C6</f>
        <v>18.230000000000018</v>
      </c>
      <c r="F6" s="20">
        <f>IF(C6=0,"N/A  ",E6/C6)</f>
        <v>6.5805147456954191E-2</v>
      </c>
    </row>
    <row r="7" spans="1:6" ht="13.95" customHeight="1" x14ac:dyDescent="0.25">
      <c r="A7" s="6" t="s">
        <v>7</v>
      </c>
      <c r="B7" s="13">
        <f>B6-B9-B10</f>
        <v>169.32999999999998</v>
      </c>
      <c r="C7" s="13">
        <f>C6-C9-C10</f>
        <v>174.50999999999993</v>
      </c>
      <c r="D7" s="13">
        <f>D6-D9-D10</f>
        <v>189.68999999999994</v>
      </c>
      <c r="E7" s="13">
        <f t="shared" ref="E7:E15" si="0">D7-C7</f>
        <v>15.180000000000007</v>
      </c>
      <c r="F7" s="22">
        <f t="shared" ref="F7:F15" si="1">IF(C7=0,"N/A  ",E7/C7)</f>
        <v>8.6986419116383093E-2</v>
      </c>
    </row>
    <row r="8" spans="1:6" s="3" customFormat="1" ht="13.95" customHeight="1" x14ac:dyDescent="0.25">
      <c r="A8" s="7" t="s">
        <v>4</v>
      </c>
      <c r="B8" s="15">
        <v>8.8306369999999994</v>
      </c>
      <c r="C8" s="15">
        <v>7.55</v>
      </c>
      <c r="D8" s="15">
        <v>7.74</v>
      </c>
      <c r="E8" s="15">
        <f t="shared" si="0"/>
        <v>0.19000000000000039</v>
      </c>
      <c r="F8" s="16">
        <f t="shared" si="1"/>
        <v>2.5165562913907338E-2</v>
      </c>
    </row>
    <row r="9" spans="1:6" s="3" customFormat="1" ht="13.95" customHeight="1" x14ac:dyDescent="0.25">
      <c r="A9" s="6" t="s">
        <v>8</v>
      </c>
      <c r="B9" s="13">
        <v>5.6</v>
      </c>
      <c r="C9" s="13">
        <v>5.16</v>
      </c>
      <c r="D9" s="13">
        <v>5.16</v>
      </c>
      <c r="E9" s="13">
        <f t="shared" si="0"/>
        <v>0</v>
      </c>
      <c r="F9" s="14">
        <f t="shared" si="1"/>
        <v>0</v>
      </c>
    </row>
    <row r="10" spans="1:6" s="3" customFormat="1" ht="13.95" customHeight="1" x14ac:dyDescent="0.25">
      <c r="A10" s="6" t="s">
        <v>9</v>
      </c>
      <c r="B10" s="13">
        <f>SUM(B11:B15)</f>
        <v>101.17</v>
      </c>
      <c r="C10" s="13">
        <f>SUM(C11:C15)</f>
        <v>97.36</v>
      </c>
      <c r="D10" s="13">
        <f>SUM(D11:D15)</f>
        <v>100.41000000000001</v>
      </c>
      <c r="E10" s="13">
        <f t="shared" si="0"/>
        <v>3.0500000000000114</v>
      </c>
      <c r="F10" s="14">
        <f t="shared" si="1"/>
        <v>3.1327033689400284E-2</v>
      </c>
    </row>
    <row r="11" spans="1:6" s="3" customFormat="1" ht="13.95" customHeight="1" x14ac:dyDescent="0.25">
      <c r="A11" s="17" t="s">
        <v>15</v>
      </c>
      <c r="B11" s="15">
        <v>3.45</v>
      </c>
      <c r="C11" s="15">
        <v>3.45</v>
      </c>
      <c r="D11" s="15">
        <v>3.5</v>
      </c>
      <c r="E11" s="15">
        <f t="shared" si="0"/>
        <v>4.9999999999999822E-2</v>
      </c>
      <c r="F11" s="16">
        <f t="shared" si="1"/>
        <v>1.4492753623188354E-2</v>
      </c>
    </row>
    <row r="12" spans="1:6" s="3" customFormat="1" ht="13.95" customHeight="1" x14ac:dyDescent="0.25">
      <c r="A12" s="17" t="s">
        <v>5</v>
      </c>
      <c r="B12" s="15">
        <v>18</v>
      </c>
      <c r="C12" s="15">
        <v>18</v>
      </c>
      <c r="D12" s="15">
        <v>20.5</v>
      </c>
      <c r="E12" s="15">
        <f t="shared" si="0"/>
        <v>2.5</v>
      </c>
      <c r="F12" s="16">
        <f t="shared" si="1"/>
        <v>0.1388888888888889</v>
      </c>
    </row>
    <row r="13" spans="1:6" s="3" customFormat="1" ht="13.95" customHeight="1" x14ac:dyDescent="0.25">
      <c r="A13" s="17" t="s">
        <v>16</v>
      </c>
      <c r="B13" s="15">
        <v>33</v>
      </c>
      <c r="C13" s="15">
        <v>39.43</v>
      </c>
      <c r="D13" s="15">
        <v>39.43</v>
      </c>
      <c r="E13" s="15">
        <f t="shared" si="0"/>
        <v>0</v>
      </c>
      <c r="F13" s="16">
        <f t="shared" si="1"/>
        <v>0</v>
      </c>
    </row>
    <row r="14" spans="1:6" s="3" customFormat="1" ht="13.95" customHeight="1" x14ac:dyDescent="0.25">
      <c r="A14" s="17" t="s">
        <v>17</v>
      </c>
      <c r="B14" s="15">
        <v>23</v>
      </c>
      <c r="C14" s="15">
        <v>24</v>
      </c>
      <c r="D14" s="15">
        <v>24.5</v>
      </c>
      <c r="E14" s="15">
        <f t="shared" si="0"/>
        <v>0.5</v>
      </c>
      <c r="F14" s="16">
        <f t="shared" si="1"/>
        <v>2.0833333333333332E-2</v>
      </c>
    </row>
    <row r="15" spans="1:6" s="3" customFormat="1" ht="13.95" customHeight="1" thickBot="1" x14ac:dyDescent="0.3">
      <c r="A15" s="17" t="s">
        <v>18</v>
      </c>
      <c r="B15" s="15">
        <v>23.72</v>
      </c>
      <c r="C15" s="15">
        <v>12.48</v>
      </c>
      <c r="D15" s="15">
        <v>12.48</v>
      </c>
      <c r="E15" s="15">
        <f t="shared" si="0"/>
        <v>0</v>
      </c>
      <c r="F15" s="16">
        <f t="shared" si="1"/>
        <v>0</v>
      </c>
    </row>
    <row r="16" spans="1:6" s="3" customFormat="1" ht="13.95" customHeight="1" x14ac:dyDescent="0.25">
      <c r="A16" s="23" t="s">
        <v>3</v>
      </c>
      <c r="B16" s="23"/>
      <c r="C16" s="23"/>
      <c r="D16" s="23"/>
      <c r="E16" s="23"/>
      <c r="F16" s="23"/>
    </row>
    <row r="17" spans="1:7" ht="13.95" customHeight="1" x14ac:dyDescent="0.25">
      <c r="A17" s="8"/>
      <c r="B17" s="9"/>
      <c r="C17" s="9"/>
      <c r="D17" s="9"/>
      <c r="E17" s="10"/>
      <c r="F17" s="10"/>
      <c r="G17" s="12"/>
    </row>
    <row r="18" spans="1:7" ht="13.95" customHeight="1" x14ac:dyDescent="0.25">
      <c r="A18" s="8"/>
      <c r="B18" s="9"/>
      <c r="C18" s="9"/>
      <c r="D18" s="9"/>
      <c r="E18" s="10"/>
      <c r="F18" s="10"/>
      <c r="G18" s="12"/>
    </row>
    <row r="19" spans="1:7" ht="13.95" customHeight="1" x14ac:dyDescent="0.25">
      <c r="A19" s="8"/>
      <c r="B19" s="9"/>
      <c r="C19" s="9"/>
      <c r="D19" s="9"/>
      <c r="E19" s="10"/>
      <c r="F19" s="10"/>
      <c r="G19" s="12"/>
    </row>
    <row r="20" spans="1:7" ht="12.6" customHeight="1" x14ac:dyDescent="0.25">
      <c r="A20" s="8"/>
      <c r="B20" s="9"/>
      <c r="C20" s="9"/>
      <c r="D20" s="9"/>
      <c r="E20" s="10"/>
      <c r="F20" s="10"/>
      <c r="G20" s="12"/>
    </row>
    <row r="21" spans="1:7" x14ac:dyDescent="0.25">
      <c r="A21" s="8"/>
      <c r="B21" s="9"/>
      <c r="C21" s="9"/>
      <c r="D21" s="9"/>
      <c r="E21" s="10"/>
      <c r="F21" s="10"/>
      <c r="G21" s="12"/>
    </row>
    <row r="22" spans="1:7" ht="21.75" customHeight="1" x14ac:dyDescent="0.25">
      <c r="A22" s="8"/>
      <c r="B22" s="9"/>
      <c r="C22" s="9"/>
      <c r="D22" s="9"/>
      <c r="E22" s="10"/>
      <c r="F22" s="10"/>
      <c r="G22" s="12"/>
    </row>
    <row r="23" spans="1:7" x14ac:dyDescent="0.25">
      <c r="A23" s="11"/>
      <c r="B23" s="9"/>
      <c r="C23" s="9"/>
      <c r="D23" s="9"/>
      <c r="E23" s="10"/>
      <c r="F23" s="10"/>
      <c r="G23" s="12"/>
    </row>
    <row r="24" spans="1:7" x14ac:dyDescent="0.25">
      <c r="A24" s="11"/>
      <c r="B24" s="9"/>
      <c r="C24" s="9"/>
      <c r="D24" s="9"/>
      <c r="E24" s="10"/>
      <c r="F24" s="10"/>
      <c r="G24" s="12"/>
    </row>
    <row r="25" spans="1:7" ht="12.75" customHeight="1" x14ac:dyDescent="0.25">
      <c r="A25" s="11"/>
      <c r="B25" s="9"/>
      <c r="C25" s="9"/>
      <c r="D25" s="9"/>
      <c r="E25" s="10"/>
      <c r="F25" s="10"/>
      <c r="G25" s="12"/>
    </row>
    <row r="26" spans="1:7" ht="12.75" customHeight="1" x14ac:dyDescent="0.25">
      <c r="A26" s="8"/>
      <c r="B26" s="9"/>
      <c r="C26" s="9"/>
      <c r="D26" s="9"/>
      <c r="E26" s="10"/>
      <c r="F26" s="10"/>
      <c r="G26" s="12"/>
    </row>
    <row r="27" spans="1:7" ht="12.75" customHeight="1" x14ac:dyDescent="0.25">
      <c r="A27" s="8"/>
      <c r="B27" s="9"/>
      <c r="C27" s="9"/>
      <c r="D27" s="9"/>
      <c r="E27" s="10"/>
      <c r="F27" s="10"/>
      <c r="G27" s="12"/>
    </row>
    <row r="28" spans="1:7" x14ac:dyDescent="0.25">
      <c r="A28" s="11"/>
      <c r="B28" s="9"/>
      <c r="C28" s="9"/>
      <c r="D28" s="9"/>
      <c r="E28" s="10"/>
      <c r="F28" s="10"/>
      <c r="G28" s="12"/>
    </row>
    <row r="29" spans="1:7" ht="12.75" customHeight="1" x14ac:dyDescent="0.25">
      <c r="A29" s="11"/>
      <c r="B29" s="9"/>
      <c r="C29" s="9"/>
      <c r="D29" s="9"/>
      <c r="E29" s="10"/>
      <c r="F29" s="10"/>
      <c r="G29" s="12"/>
    </row>
    <row r="30" spans="1:7" x14ac:dyDescent="0.25">
      <c r="A30" s="8"/>
      <c r="B30" s="9"/>
      <c r="C30" s="9"/>
      <c r="D30" s="9"/>
      <c r="E30" s="10"/>
      <c r="F30" s="10"/>
      <c r="G30" s="12"/>
    </row>
    <row r="31" spans="1:7" x14ac:dyDescent="0.25">
      <c r="A31" s="8"/>
      <c r="B31" s="9"/>
      <c r="C31" s="9"/>
      <c r="D31" s="9"/>
      <c r="E31" s="10"/>
      <c r="F31" s="10"/>
      <c r="G31" s="12"/>
    </row>
    <row r="32" spans="1:7" x14ac:dyDescent="0.25">
      <c r="A32" s="8"/>
      <c r="B32" s="9"/>
      <c r="C32" s="9"/>
      <c r="D32" s="9"/>
      <c r="E32" s="10"/>
      <c r="F32" s="10"/>
      <c r="G32" s="12"/>
    </row>
    <row r="33" spans="1:7" x14ac:dyDescent="0.25">
      <c r="A33" s="12"/>
      <c r="B33" s="12"/>
      <c r="C33" s="10"/>
      <c r="D33" s="10"/>
      <c r="E33" s="10"/>
      <c r="F33" s="10"/>
      <c r="G33" s="12"/>
    </row>
    <row r="34" spans="1:7" x14ac:dyDescent="0.25">
      <c r="A34" s="12"/>
      <c r="B34" s="12"/>
      <c r="C34" s="10"/>
      <c r="D34" s="10"/>
      <c r="E34" s="10"/>
      <c r="F34" s="10"/>
      <c r="G34" s="12"/>
    </row>
    <row r="35" spans="1:7" x14ac:dyDescent="0.25">
      <c r="G35" s="12"/>
    </row>
  </sheetData>
  <mergeCells count="8">
    <mergeCell ref="A1:F1"/>
    <mergeCell ref="A2:F2"/>
    <mergeCell ref="E3:F3"/>
    <mergeCell ref="A16:F16"/>
    <mergeCell ref="B3:B5"/>
    <mergeCell ref="C3:C5"/>
    <mergeCell ref="D3:D5"/>
    <mergeCell ref="E4:F4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PHY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Jones, Thomas J</cp:lastModifiedBy>
  <cp:lastPrinted>2016-02-05T22:33:17Z</cp:lastPrinted>
  <dcterms:created xsi:type="dcterms:W3CDTF">2014-12-05T21:14:53Z</dcterms:created>
  <dcterms:modified xsi:type="dcterms:W3CDTF">2016-02-05T23:52:28Z</dcterms:modified>
</cp:coreProperties>
</file>