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8448" windowHeight="2448"/>
  </bookViews>
  <sheets>
    <sheet name="MPS Funding" sheetId="1" r:id="rId1"/>
  </sheets>
  <calcPr calcId="152511" concurrentCalc="0"/>
</workbook>
</file>

<file path=xl/calcChain.xml><?xml version="1.0" encoding="utf-8"?>
<calcChain xmlns="http://schemas.openxmlformats.org/spreadsheetml/2006/main">
  <c r="C11" i="1" l="1"/>
  <c r="D11" i="1"/>
  <c r="E11" i="1"/>
  <c r="F11" i="1"/>
  <c r="B11" i="1"/>
  <c r="E10" i="1"/>
  <c r="F10" i="1"/>
  <c r="E9" i="1"/>
  <c r="F9" i="1"/>
  <c r="E8" i="1"/>
  <c r="F8" i="1"/>
  <c r="E7" i="1"/>
  <c r="F7" i="1"/>
  <c r="E6" i="1"/>
  <c r="F6" i="1"/>
  <c r="E5" i="1"/>
  <c r="F5" i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<sst xmlns="http://schemas.openxmlformats.org/spreadsheetml/2006/main" count="16" uniqueCount="16">
  <si>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</si>
  <si>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</si>
  <si>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</si>
  <si>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Totals may not add due to rounding.</t>
  </si>
  <si>
    <t>FY 2015 Actual</t>
  </si>
  <si>
    <t>FY 2016
Estimate</t>
  </si>
  <si>
    <t>FY 2017 Request</t>
  </si>
  <si>
    <t>Change Over
FY 2016 Estimate</t>
  </si>
  <si>
    <t>MPS Funding</t>
  </si>
  <si>
    <t>Astronomical Sciences (AST)</t>
  </si>
  <si>
    <t>Chemistry (CHE)</t>
  </si>
  <si>
    <t>Materials Research (DMR)</t>
  </si>
  <si>
    <t>Mathematical Sciences (DMS)</t>
  </si>
  <si>
    <t xml:space="preserve">Physics (PHY) </t>
  </si>
  <si>
    <t>Office of Multidisciplinary Activities (OMA)</t>
  </si>
  <si>
    <t>Total, 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</si>
</sst>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;\-0.0%;&quot;-&quot;??"/>
    <numFmt numFmtId="166" formatCode="&quot;$&quot;#,##0.00"/>
    <numFmt numFmtId="167" formatCode="#,##0.00;\-#,##0.00;&quot;-&quot;??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3" xfId="0" applyFont="1" applyFill="1" applyBorder="1" applyAlignment="1">
      <alignment horizontal="right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6" fontId="4" fillId="0" borderId="0" xfId="0" applyNumberFormat="1" applyFont="1" applyFill="1" applyBorder="1" applyAlignment="1"/>
    <xf numFmtId="166" fontId="4" fillId="0" borderId="0" xfId="0" applyNumberFormat="1" applyFont="1" applyBorder="1" applyAlignment="1"/>
    <xf numFmtId="165" fontId="4" fillId="0" borderId="0" xfId="1" applyNumberFormat="1" applyFont="1" applyBorder="1" applyAlignment="1">
      <alignment horizontal="right"/>
    </xf>
    <xf numFmtId="167" fontId="4" fillId="0" borderId="0" xfId="0" applyNumberFormat="1" applyFont="1" applyFill="1" applyBorder="1" applyAlignment="1"/>
    <xf numFmtId="167" fontId="4" fillId="0" borderId="0" xfId="0" applyNumberFormat="1" applyFont="1" applyBorder="1" applyAlignment="1"/>
    <xf numFmtId="0" fontId="6" fillId="0" borderId="0" xfId="0" applyFont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/>
    <xf numFmtId="165" fontId="6" fillId="0" borderId="4" xfId="0" applyNumberFormat="1" applyFont="1" applyBorder="1" applyAlignment="1">
      <alignment horizontal="right"/>
    </xf>
    <xf numFmtId="0" fontId="8" fillId="0" borderId="0" xfId="0" applyFont="1" applyBorder="1" applyAlignment="1"/>
    <xf numFmtId="0" fontId="7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zoomScaleNormal="100" workbookViewId="0">
      <selection activeCell="C18" sqref="C18"/>
    </sheetView>
  </sheetViews>
  <sheetFormatPr defaultColWidth="9.33203125" defaultRowHeight="11.4" x14ac:dyDescent="0.2"/>
  <cols>
    <col min="1" max="1" width="34.33203125" style="2" customWidth="1"/>
    <col min="2" max="4" width="9.5546875" style="2" customWidth="1"/>
    <col min="5" max="6" width="8" style="2" customWidth="1"/>
    <col min="7" max="7" width="10.6640625" style="2" customWidth="1"/>
    <col min="8" max="16384" width="9.33203125" style="2"/>
  </cols>
  <sheetData>
    <row r="1" spans="1:6" ht="13.2" x14ac:dyDescent="0.25">
      <c r="A1" s="17" t="s">
        <v>8</v>
      </c>
      <c r="B1" s="17"/>
      <c r="C1" s="17"/>
      <c r="D1" s="17"/>
      <c r="E1" s="18"/>
      <c r="F1" s="18"/>
    </row>
    <row r="2" spans="1:6" ht="12" thickBot="1" x14ac:dyDescent="0.25">
      <c r="A2" s="19" t="s">
        <v>0</v>
      </c>
      <c r="B2" s="20"/>
      <c r="C2" s="20"/>
      <c r="D2" s="20"/>
      <c r="E2" s="21"/>
      <c r="F2" s="21"/>
    </row>
    <row r="3" spans="1:6" ht="25.2" customHeight="1" x14ac:dyDescent="0.2">
      <c r="A3" s="3"/>
      <c r="B3" s="22" t="s">
        <v>4</v>
      </c>
      <c r="C3" s="22" t="s">
        <v>5</v>
      </c>
      <c r="D3" s="24" t="s">
        <v>6</v>
      </c>
      <c r="E3" s="26" t="s">
        <v>7</v>
      </c>
      <c r="F3" s="26"/>
    </row>
    <row r="4" spans="1:6" ht="13.95" customHeight="1" x14ac:dyDescent="0.2">
      <c r="A4" s="4"/>
      <c r="B4" s="23"/>
      <c r="C4" s="23"/>
      <c r="D4" s="25"/>
      <c r="E4" s="1" t="s">
        <v>1</v>
      </c>
      <c r="F4" s="1" t="s">
        <v>2</v>
      </c>
    </row>
    <row r="5" spans="1:6" ht="13.95" customHeight="1" x14ac:dyDescent="0.2">
      <c r="A5" s="5" t="s">
        <v>9</v>
      </c>
      <c r="B5" s="6">
        <v>245.23</v>
      </c>
      <c r="C5" s="6">
        <v>246.73</v>
      </c>
      <c r="D5" s="6">
        <v>262.61</v>
      </c>
      <c r="E5" s="7">
        <f t="shared" ref="E5:E11" si="0">D5-C5</f>
        <v>15.880000000000024</v>
      </c>
      <c r="F5" s="8">
        <f t="shared" ref="F5:F11" si="1">IF(C5=0,"N/A  ",E5/C5)</f>
        <v>6.436185303773366E-2</v>
      </c>
    </row>
    <row r="6" spans="1:6" ht="13.95" customHeight="1" x14ac:dyDescent="0.2">
      <c r="A6" s="5" t="s">
        <v>10</v>
      </c>
      <c r="B6" s="9">
        <v>246.29</v>
      </c>
      <c r="C6" s="9">
        <v>246.31</v>
      </c>
      <c r="D6" s="9">
        <v>262.16000000000003</v>
      </c>
      <c r="E6" s="10">
        <f t="shared" si="0"/>
        <v>15.850000000000023</v>
      </c>
      <c r="F6" s="8">
        <f t="shared" si="1"/>
        <v>6.4349803093662547E-2</v>
      </c>
    </row>
    <row r="7" spans="1:6" x14ac:dyDescent="0.2">
      <c r="A7" s="5" t="s">
        <v>11</v>
      </c>
      <c r="B7" s="9">
        <v>337.62</v>
      </c>
      <c r="C7" s="9">
        <v>310.02999999999997</v>
      </c>
      <c r="D7" s="9">
        <v>329.71</v>
      </c>
      <c r="E7" s="10">
        <f t="shared" si="0"/>
        <v>19.680000000000007</v>
      </c>
      <c r="F7" s="8">
        <f t="shared" si="1"/>
        <v>6.3477727961810171E-2</v>
      </c>
    </row>
    <row r="8" spans="1:6" s="11" customFormat="1" ht="12" x14ac:dyDescent="0.25">
      <c r="A8" s="5" t="s">
        <v>12</v>
      </c>
      <c r="B8" s="9">
        <v>235.43</v>
      </c>
      <c r="C8" s="9">
        <v>234.05</v>
      </c>
      <c r="D8" s="9">
        <v>249.17</v>
      </c>
      <c r="E8" s="10">
        <f t="shared" si="0"/>
        <v>15.119999999999976</v>
      </c>
      <c r="F8" s="8">
        <f t="shared" si="1"/>
        <v>6.4601580858790753E-2</v>
      </c>
    </row>
    <row r="9" spans="1:6" s="11" customFormat="1" ht="12" x14ac:dyDescent="0.25">
      <c r="A9" s="5" t="s">
        <v>13</v>
      </c>
      <c r="B9" s="9">
        <v>276.10000000000002</v>
      </c>
      <c r="C9" s="9">
        <v>277.02999999999997</v>
      </c>
      <c r="D9" s="9">
        <v>295.26</v>
      </c>
      <c r="E9" s="10">
        <f t="shared" si="0"/>
        <v>18.230000000000018</v>
      </c>
      <c r="F9" s="8">
        <f t="shared" si="1"/>
        <v>6.5805147456954191E-2</v>
      </c>
    </row>
    <row r="10" spans="1:6" x14ac:dyDescent="0.2">
      <c r="A10" s="5" t="s">
        <v>14</v>
      </c>
      <c r="B10" s="9">
        <v>35.65</v>
      </c>
      <c r="C10" s="9">
        <v>35</v>
      </c>
      <c r="D10" s="9">
        <v>37.54</v>
      </c>
      <c r="E10" s="10">
        <f t="shared" si="0"/>
        <v>2.5399999999999991</v>
      </c>
      <c r="F10" s="8">
        <f t="shared" si="1"/>
        <v>7.2571428571428551E-2</v>
      </c>
    </row>
    <row r="11" spans="1:6" ht="12.6" thickBot="1" x14ac:dyDescent="0.3">
      <c r="A11" s="12" t="s">
        <v>15</v>
      </c>
      <c r="B11" s="13">
        <f>SUM(B5:B10)</f>
        <v>1376.3200000000002</v>
      </c>
      <c r="C11" s="13">
        <f>SUM(C5:C10)</f>
        <v>1349.1499999999999</v>
      </c>
      <c r="D11" s="13">
        <f>SUM(D5:D10)</f>
        <v>1436.45</v>
      </c>
      <c r="E11" s="13">
        <f t="shared" si="0"/>
        <v>87.300000000000182</v>
      </c>
      <c r="F11" s="14">
        <f t="shared" si="1"/>
        <v>6.4707408368231994E-2</v>
      </c>
    </row>
    <row r="12" spans="1:6" x14ac:dyDescent="0.2">
      <c r="A12" s="16" t="s">
        <v>3</v>
      </c>
      <c r="B12" s="16"/>
      <c r="C12" s="16"/>
      <c r="D12" s="16"/>
      <c r="E12" s="16"/>
      <c r="F12" s="16"/>
    </row>
    <row r="13" spans="1:6" x14ac:dyDescent="0.2">
      <c r="A13" s="8"/>
    </row>
    <row r="15" spans="1:6" s="11" customFormat="1" ht="12" x14ac:dyDescent="0.25"/>
    <row r="19" spans="1:1" ht="12" x14ac:dyDescent="0.25">
      <c r="A19" s="15"/>
    </row>
  </sheetData>
  <mergeCells count="7">
    <mergeCell ref="A12:F12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2016-02-05T22:10:57Z</cp:lastPrinted>
  <dcterms:created xsi:type="dcterms:W3CDTF">2014-12-05T21:14:53Z</dcterms:created>
  <dcterms:modified xsi:type="dcterms:W3CDTF">2016-02-05T23:48:31Z</dcterms:modified>
</cp:coreProperties>
</file>