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m-04\bdpub\2017_Budget Cycle\FY_2017 Cong Request\Production\CD and PDF Production\Extracted Excel Files\"/>
    </mc:Choice>
  </mc:AlternateContent>
  <bookViews>
    <workbookView xWindow="0" yWindow="0" windowWidth="19200" windowHeight="6770"/>
  </bookViews>
  <sheets>
    <sheet name="CMMI Funding" sheetId="1" r:id="rId1"/>
  </sheets>
  <definedNames>
    <definedName name="_xlnm.Print_Area" localSheetId="0">'CMMI Funding'!$A$1:$F$14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F7" i="1"/>
  <c r="B8" i="1"/>
  <c r="C8" i="1"/>
  <c r="F8" i="1" s="1"/>
  <c r="D8" i="1"/>
  <c r="E8" i="1"/>
  <c r="E9" i="1"/>
  <c r="F9" i="1"/>
  <c r="E10" i="1"/>
  <c r="F10" i="1" s="1"/>
  <c r="B11" i="1"/>
  <c r="B6" i="1" s="1"/>
  <c r="B5" i="1" s="1"/>
  <c r="C11" i="1"/>
  <c r="D11" i="1"/>
  <c r="E11" i="1" s="1"/>
  <c r="E12" i="1"/>
  <c r="F12" i="1"/>
  <c r="E13" i="1"/>
  <c r="F13" i="1"/>
  <c r="F11" i="1" l="1"/>
  <c r="D6" i="1"/>
  <c r="C6" i="1"/>
  <c r="C5" i="1" l="1"/>
  <c r="F6" i="1"/>
  <c r="E6" i="1"/>
  <c r="D5" i="1"/>
  <c r="F5" i="1" l="1"/>
  <c r="E5" i="1"/>
</calcChain>
</file>

<file path=xl/sharedStrings.xml><?xml version="1.0" encoding="utf-8"?>
<sst xmlns="http://schemas.openxmlformats.org/spreadsheetml/2006/main" count="18" uniqueCount="18">
  <si>
    <t>Totals may not add due to rounding. FY 2015 Actual includes $11.32 million in carryover from prior fiscal year.</t>
  </si>
  <si>
    <t>NNCI</t>
  </si>
  <si>
    <t>NHERI</t>
  </si>
  <si>
    <t>Infrastructure</t>
  </si>
  <si>
    <t xml:space="preserve">Education </t>
  </si>
  <si>
    <t>Nanoscale Science &amp; Engineering Centers</t>
  </si>
  <si>
    <t>Centers Funding (total)</t>
  </si>
  <si>
    <t>CAREER</t>
  </si>
  <si>
    <t xml:space="preserve">Research </t>
  </si>
  <si>
    <t>Total, CMMI</t>
  </si>
  <si>
    <t>Percent</t>
  </si>
  <si>
    <t>Amount</t>
  </si>
  <si>
    <t>Change Over
FY 2016 Estimate</t>
  </si>
  <si>
    <t>FY 2017
Request</t>
  </si>
  <si>
    <t>FY 2016
Estimate</t>
  </si>
  <si>
    <t>FY 2015
Actual</t>
  </si>
  <si>
    <t>(Dollars in Millions)</t>
  </si>
  <si>
    <t>CMMI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</si>
</sst>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&quot;-&quot;??"/>
    <numFmt numFmtId="165" formatCode="0.0%;\-0.0%;&quot;-&quot;??"/>
    <numFmt numFmtId="166" formatCode="0.0%"/>
    <numFmt numFmtId="167" formatCode="&quot;$&quot;#,##0.00;\-&quot;$&quot;#,##0.00;&quot;-&quot;??"/>
  </numFmts>
  <fonts count="11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0" fillId="0" borderId="0" xfId="0" applyFill="1" applyBorder="1"/>
    <xf numFmtId="164" fontId="3" fillId="0" borderId="0" xfId="0" applyNumberFormat="1" applyFont="1" applyFill="1" applyBorder="1"/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165" fontId="6" fillId="0" borderId="0" xfId="1" applyNumberFormat="1" applyFont="1" applyFill="1" applyBorder="1" applyAlignment="1">
      <alignment horizontal="right" vertical="top"/>
    </xf>
    <xf numFmtId="164" fontId="6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 wrapText="1"/>
    </xf>
    <xf numFmtId="165" fontId="8" fillId="0" borderId="0" xfId="1" applyNumberFormat="1" applyFont="1" applyFill="1" applyBorder="1" applyAlignment="1">
      <alignment horizontal="right" vertical="top"/>
    </xf>
    <xf numFmtId="164" fontId="8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 indent="1"/>
    </xf>
    <xf numFmtId="0" fontId="6" fillId="0" borderId="0" xfId="0" applyFont="1" applyFill="1" applyBorder="1" applyAlignment="1">
      <alignment horizontal="left" vertical="top" wrapText="1"/>
    </xf>
    <xf numFmtId="166" fontId="8" fillId="0" borderId="2" xfId="1" applyNumberFormat="1" applyFont="1" applyBorder="1" applyAlignment="1">
      <alignment horizontal="right" vertical="center"/>
    </xf>
    <xf numFmtId="167" fontId="8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wrapText="1"/>
    </xf>
    <xf numFmtId="164" fontId="6" fillId="0" borderId="3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right" wrapText="1"/>
    </xf>
    <xf numFmtId="0" fontId="7" fillId="0" borderId="3" xfId="0" applyFont="1" applyBorder="1" applyAlignment="1">
      <alignment horizontal="right" wrapText="1"/>
    </xf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7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tabSelected="1" zoomScaleNormal="100" workbookViewId="0">
      <selection sqref="A1:F1"/>
    </sheetView>
  </sheetViews>
  <sheetFormatPr defaultColWidth="11.453125" defaultRowHeight="14" x14ac:dyDescent="0.3"/>
  <cols>
    <col min="1" max="1" width="36.6328125" customWidth="1"/>
    <col min="2" max="2" width="9.1796875" customWidth="1"/>
    <col min="3" max="6" width="9.1796875" style="1" customWidth="1"/>
  </cols>
  <sheetData>
    <row r="1" spans="1:6" ht="14.4" customHeight="1" x14ac:dyDescent="0.3">
      <c r="A1" s="33" t="s">
        <v>17</v>
      </c>
      <c r="B1" s="33"/>
      <c r="C1" s="33"/>
      <c r="D1" s="33"/>
      <c r="E1" s="32"/>
      <c r="F1" s="32"/>
    </row>
    <row r="2" spans="1:6" ht="13.25" customHeight="1" thickBot="1" x14ac:dyDescent="0.35">
      <c r="A2" s="31" t="s">
        <v>16</v>
      </c>
      <c r="B2" s="30"/>
      <c r="C2" s="30"/>
      <c r="D2" s="30"/>
      <c r="E2" s="29"/>
      <c r="F2" s="29"/>
    </row>
    <row r="3" spans="1:6" ht="25.25" customHeight="1" x14ac:dyDescent="0.3">
      <c r="A3" s="28"/>
      <c r="B3" s="27" t="s">
        <v>15</v>
      </c>
      <c r="C3" s="26" t="s">
        <v>14</v>
      </c>
      <c r="D3" s="25" t="s">
        <v>13</v>
      </c>
      <c r="E3" s="24" t="s">
        <v>12</v>
      </c>
      <c r="F3" s="24"/>
    </row>
    <row r="4" spans="1:6" ht="13.25" customHeight="1" x14ac:dyDescent="0.3">
      <c r="A4" s="23"/>
      <c r="B4" s="22"/>
      <c r="C4" s="21"/>
      <c r="D4" s="20"/>
      <c r="E4" s="19" t="s">
        <v>11</v>
      </c>
      <c r="F4" s="19" t="s">
        <v>10</v>
      </c>
    </row>
    <row r="5" spans="1:6" ht="13.75" customHeight="1" x14ac:dyDescent="0.3">
      <c r="A5" s="18" t="s">
        <v>9</v>
      </c>
      <c r="B5" s="17">
        <f>SUM(B6,B10,B11)</f>
        <v>225.55</v>
      </c>
      <c r="C5" s="17">
        <f>SUM(C6,C10,C11)</f>
        <v>216.39</v>
      </c>
      <c r="D5" s="17">
        <f>SUM(D6,D10,D11)</f>
        <v>233.92</v>
      </c>
      <c r="E5" s="17">
        <f>D5-C5</f>
        <v>17.53</v>
      </c>
      <c r="F5" s="16">
        <f>IF(C5=0,"N/A  ",E5/C5)</f>
        <v>8.101113729839643E-2</v>
      </c>
    </row>
    <row r="6" spans="1:6" ht="13.75" customHeight="1" x14ac:dyDescent="0.3">
      <c r="A6" s="13" t="s">
        <v>8</v>
      </c>
      <c r="B6" s="12">
        <f>225.55-B10-B11</f>
        <v>203.06640000000002</v>
      </c>
      <c r="C6" s="12">
        <f>216.39-C10-C11</f>
        <v>200.23999999999998</v>
      </c>
      <c r="D6" s="12">
        <f>233.92-D10-D11</f>
        <v>217.82</v>
      </c>
      <c r="E6" s="12">
        <f>D6-C6</f>
        <v>17.580000000000013</v>
      </c>
      <c r="F6" s="11">
        <f>IF(C6=0,"N/A  ",E6/C6)</f>
        <v>8.7794646424290926E-2</v>
      </c>
    </row>
    <row r="7" spans="1:6" s="1" customFormat="1" ht="13.75" customHeight="1" x14ac:dyDescent="0.25">
      <c r="A7" s="15" t="s">
        <v>7</v>
      </c>
      <c r="B7" s="9">
        <v>24.2</v>
      </c>
      <c r="C7" s="9">
        <v>21.12</v>
      </c>
      <c r="D7" s="9">
        <v>21.4</v>
      </c>
      <c r="E7" s="9">
        <f>D7-C7</f>
        <v>0.27999999999999758</v>
      </c>
      <c r="F7" s="8">
        <f>IF(C7=0,"N/A  ",E7/C7)</f>
        <v>1.3257575757575642E-2</v>
      </c>
    </row>
    <row r="8" spans="1:6" s="1" customFormat="1" ht="13.75" customHeight="1" x14ac:dyDescent="0.25">
      <c r="A8" s="15" t="s">
        <v>6</v>
      </c>
      <c r="B8" s="9">
        <f>SUM(B9:B9)</f>
        <v>1.04</v>
      </c>
      <c r="C8" s="9">
        <f>SUM(C9:C9)</f>
        <v>0.31</v>
      </c>
      <c r="D8" s="9">
        <f>SUM(D9:D9)</f>
        <v>0.31</v>
      </c>
      <c r="E8" s="9">
        <f>D8-C8</f>
        <v>0</v>
      </c>
      <c r="F8" s="8">
        <f>IF(C8=0,"N/A  ",E8/C8)</f>
        <v>0</v>
      </c>
    </row>
    <row r="9" spans="1:6" s="1" customFormat="1" ht="13.75" customHeight="1" x14ac:dyDescent="0.25">
      <c r="A9" s="14" t="s">
        <v>5</v>
      </c>
      <c r="B9" s="9">
        <v>1.04</v>
      </c>
      <c r="C9" s="9">
        <v>0.31</v>
      </c>
      <c r="D9" s="9">
        <v>0.31</v>
      </c>
      <c r="E9" s="9">
        <f>D9-C9</f>
        <v>0</v>
      </c>
      <c r="F9" s="8">
        <f>IF(C9=0,"N/A  ",E9/C9)</f>
        <v>0</v>
      </c>
    </row>
    <row r="10" spans="1:6" ht="13.75" customHeight="1" x14ac:dyDescent="0.3">
      <c r="A10" s="13" t="s">
        <v>4</v>
      </c>
      <c r="B10" s="12">
        <v>2.3475999999999999</v>
      </c>
      <c r="C10" s="12">
        <v>1.75</v>
      </c>
      <c r="D10" s="12">
        <v>1.7</v>
      </c>
      <c r="E10" s="12">
        <f>D10-C10</f>
        <v>-5.0000000000000044E-2</v>
      </c>
      <c r="F10" s="11">
        <f>IF(C10=0,"N/A  ",E10/C10)</f>
        <v>-2.8571428571428598E-2</v>
      </c>
    </row>
    <row r="11" spans="1:6" ht="13.75" customHeight="1" x14ac:dyDescent="0.3">
      <c r="A11" s="13" t="s">
        <v>3</v>
      </c>
      <c r="B11" s="12">
        <f>SUM(B12:B13)</f>
        <v>20.135999999999999</v>
      </c>
      <c r="C11" s="12">
        <f>SUM(C12:C13)</f>
        <v>14.4</v>
      </c>
      <c r="D11" s="12">
        <f>SUM(D12:D13)</f>
        <v>14.4</v>
      </c>
      <c r="E11" s="12">
        <f>D11-C11</f>
        <v>0</v>
      </c>
      <c r="F11" s="11">
        <f>IF(C11=0,"N/A  ",E11/C11)</f>
        <v>0</v>
      </c>
    </row>
    <row r="12" spans="1:6" s="1" customFormat="1" ht="13.75" customHeight="1" x14ac:dyDescent="0.25">
      <c r="A12" s="10" t="s">
        <v>2</v>
      </c>
      <c r="B12" s="9">
        <v>18.236000000000001</v>
      </c>
      <c r="C12" s="9">
        <v>12.5</v>
      </c>
      <c r="D12" s="9">
        <v>12.5</v>
      </c>
      <c r="E12" s="9">
        <f>D12-C12</f>
        <v>0</v>
      </c>
      <c r="F12" s="8">
        <f>IF(C12=0,"N/A  ",E12/C12)</f>
        <v>0</v>
      </c>
    </row>
    <row r="13" spans="1:6" s="1" customFormat="1" ht="13.75" customHeight="1" thickBot="1" x14ac:dyDescent="0.3">
      <c r="A13" s="10" t="s">
        <v>1</v>
      </c>
      <c r="B13" s="9">
        <v>1.9</v>
      </c>
      <c r="C13" s="9">
        <v>1.9</v>
      </c>
      <c r="D13" s="9">
        <v>1.9</v>
      </c>
      <c r="E13" s="9">
        <f>D13-C13</f>
        <v>0</v>
      </c>
      <c r="F13" s="8">
        <f>IF(C13=0,"N/A  ",E13/C13)</f>
        <v>0</v>
      </c>
    </row>
    <row r="14" spans="1:6" ht="13.75" customHeight="1" x14ac:dyDescent="0.3">
      <c r="A14" s="7" t="s">
        <v>0</v>
      </c>
      <c r="B14" s="7"/>
      <c r="C14" s="7"/>
      <c r="D14" s="7"/>
      <c r="E14" s="7"/>
      <c r="F14" s="7"/>
    </row>
    <row r="15" spans="1:6" x14ac:dyDescent="0.3">
      <c r="A15" s="5"/>
      <c r="B15" s="4"/>
      <c r="C15" s="4"/>
      <c r="D15" s="4"/>
      <c r="E15" s="2"/>
      <c r="F15" s="2"/>
    </row>
    <row r="16" spans="1:6" ht="15" customHeight="1" x14ac:dyDescent="0.3">
      <c r="A16" s="5"/>
      <c r="B16" s="4"/>
      <c r="C16" s="4"/>
      <c r="D16" s="4"/>
      <c r="E16" s="2"/>
      <c r="F16" s="2"/>
    </row>
    <row r="17" spans="1:6" x14ac:dyDescent="0.3">
      <c r="A17" s="5"/>
      <c r="B17" s="4"/>
      <c r="C17" s="4"/>
      <c r="D17" s="4"/>
      <c r="E17" s="2"/>
      <c r="F17" s="2"/>
    </row>
    <row r="18" spans="1:6" x14ac:dyDescent="0.3">
      <c r="A18" s="5"/>
      <c r="B18" s="4"/>
      <c r="C18" s="4"/>
      <c r="D18" s="4"/>
      <c r="E18" s="2"/>
      <c r="F18" s="2"/>
    </row>
    <row r="19" spans="1:6" x14ac:dyDescent="0.3">
      <c r="A19" s="5"/>
      <c r="B19" s="4"/>
      <c r="C19" s="4"/>
      <c r="D19" s="4"/>
      <c r="E19" s="2"/>
      <c r="F19" s="2"/>
    </row>
    <row r="20" spans="1:6" x14ac:dyDescent="0.3">
      <c r="A20" s="5"/>
      <c r="B20" s="4"/>
      <c r="C20" s="4"/>
      <c r="D20" s="4"/>
      <c r="E20" s="2"/>
      <c r="F20" s="2"/>
    </row>
    <row r="21" spans="1:6" x14ac:dyDescent="0.3">
      <c r="A21" s="6"/>
      <c r="B21" s="4"/>
      <c r="C21" s="4"/>
      <c r="D21" s="4"/>
      <c r="E21" s="2"/>
      <c r="F21" s="2"/>
    </row>
    <row r="22" spans="1:6" x14ac:dyDescent="0.3">
      <c r="A22" s="6"/>
      <c r="B22" s="4"/>
      <c r="C22" s="4"/>
      <c r="D22" s="4"/>
      <c r="E22" s="2"/>
      <c r="F22" s="2"/>
    </row>
    <row r="23" spans="1:6" x14ac:dyDescent="0.3">
      <c r="A23" s="6"/>
      <c r="B23" s="4"/>
      <c r="C23" s="4"/>
      <c r="D23" s="4"/>
      <c r="E23" s="2"/>
      <c r="F23" s="2"/>
    </row>
    <row r="24" spans="1:6" x14ac:dyDescent="0.3">
      <c r="A24" s="5"/>
      <c r="B24" s="4"/>
      <c r="C24" s="4"/>
      <c r="D24" s="4"/>
      <c r="E24" s="2"/>
      <c r="F24" s="2"/>
    </row>
    <row r="25" spans="1:6" ht="12.75" customHeight="1" x14ac:dyDescent="0.3">
      <c r="A25" s="5"/>
      <c r="B25" s="4"/>
      <c r="C25" s="4"/>
      <c r="D25" s="4"/>
      <c r="E25" s="2"/>
      <c r="F25" s="2"/>
    </row>
    <row r="26" spans="1:6" x14ac:dyDescent="0.3">
      <c r="A26" s="6"/>
      <c r="B26" s="4"/>
      <c r="C26" s="4"/>
      <c r="D26" s="4"/>
      <c r="E26" s="2"/>
      <c r="F26" s="2"/>
    </row>
    <row r="27" spans="1:6" x14ac:dyDescent="0.3">
      <c r="A27" s="6"/>
      <c r="B27" s="4"/>
      <c r="C27" s="4"/>
      <c r="D27" s="4"/>
      <c r="E27" s="2"/>
      <c r="F27" s="2"/>
    </row>
    <row r="28" spans="1:6" x14ac:dyDescent="0.3">
      <c r="A28" s="5"/>
      <c r="B28" s="4"/>
      <c r="C28" s="4"/>
      <c r="D28" s="4"/>
      <c r="E28" s="2"/>
      <c r="F28" s="2"/>
    </row>
    <row r="29" spans="1:6" x14ac:dyDescent="0.3">
      <c r="A29" s="5"/>
      <c r="B29" s="4"/>
      <c r="C29" s="4"/>
      <c r="D29" s="4"/>
      <c r="E29" s="2"/>
      <c r="F29" s="2"/>
    </row>
    <row r="30" spans="1:6" x14ac:dyDescent="0.3">
      <c r="A30" s="5"/>
      <c r="B30" s="4"/>
      <c r="C30" s="4"/>
      <c r="D30" s="4"/>
      <c r="E30" s="2"/>
      <c r="F30" s="2"/>
    </row>
    <row r="31" spans="1:6" x14ac:dyDescent="0.3">
      <c r="A31" s="3"/>
      <c r="B31" s="3"/>
      <c r="C31" s="2"/>
      <c r="D31" s="2"/>
      <c r="E31" s="2"/>
      <c r="F31" s="2"/>
    </row>
    <row r="32" spans="1:6" x14ac:dyDescent="0.3">
      <c r="A32" s="3"/>
      <c r="B32" s="3"/>
      <c r="C32" s="2"/>
      <c r="D32" s="2"/>
      <c r="E32" s="2"/>
      <c r="F32" s="2"/>
    </row>
  </sheetData>
  <mergeCells count="7">
    <mergeCell ref="A14:F14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CMMI Funding</vt:lpstr>
      <vt:lpstr>'CMMI Funding'!Print_Area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Koskinen, Mary</dc:creator>
  <cp:lastModifiedBy>Koskinen, Mary</cp:lastModifiedBy>
  <dcterms:created xsi:type="dcterms:W3CDTF">2016-02-05T22:25:20Z</dcterms:created>
  <dcterms:modified xsi:type="dcterms:W3CDTF">2016-02-05T22:25:54Z</dcterms:modified>
</cp:coreProperties>
</file>