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9200" windowHeight="6770"/>
  </bookViews>
  <sheets>
    <sheet name="ENG Major Investments" sheetId="1" r:id="rId1"/>
  </sheets>
  <definedNames>
    <definedName name="_xlnm.Print_Area" localSheetId="0">'ENG Major Investments'!$A$1:$F$25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</calcChain>
</file>

<file path=xl/sharedStrings.xml><?xml version="1.0" encoding="utf-8"?>
<sst xmlns="http://schemas.openxmlformats.org/spreadsheetml/2006/main" count="30" uniqueCount="30">
  <si>
    <t xml:space="preserve">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</si>
  <si>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Outyear commitments for Integrative Graduate Education and Research Traineeship (IGERT) are included in the NRT line and are $1.13 million in FY 2015, $1.81 million in FY 2016, and zero funding in FY 2017.</t>
    </r>
  </si>
  <si>
    <t>Major investments may have funding overlap and thus should not be summed.</t>
  </si>
  <si>
    <t>BRAIN Initiative</t>
  </si>
  <si>
    <t>Understanding the Brain</t>
  </si>
  <si>
    <t>SEES</t>
  </si>
  <si>
    <t>SaTC</t>
  </si>
  <si>
    <t>Risk and Resilience</t>
  </si>
  <si>
    <t>NSCI</t>
  </si>
  <si>
    <r>
      <t>NRT</t>
    </r>
    <r>
      <rPr>
        <vertAlign val="superscript"/>
        <sz val="9"/>
        <color theme="1"/>
        <rFont val="Arial"/>
        <family val="2"/>
      </rPr>
      <t>1</t>
    </r>
  </si>
  <si>
    <t>IUSE</t>
  </si>
  <si>
    <t>INFEWS</t>
  </si>
  <si>
    <t>NSF INCLUDES</t>
  </si>
  <si>
    <r>
      <t>NSF I-Corps</t>
    </r>
    <r>
      <rPr>
        <sz val="9"/>
        <color theme="1"/>
        <rFont val="Calibri"/>
        <family val="2"/>
      </rPr>
      <t>™</t>
    </r>
  </si>
  <si>
    <t>CIF21</t>
  </si>
  <si>
    <t>Clean Energy Technology</t>
  </si>
  <si>
    <t xml:space="preserve"> Advanced Manufacturing</t>
  </si>
  <si>
    <t>CEMMSS</t>
  </si>
  <si>
    <t>CAREER</t>
  </si>
  <si>
    <t>BioMaPS</t>
  </si>
  <si>
    <t>ADVANCE</t>
  </si>
  <si>
    <t>Percent</t>
  </si>
  <si>
    <t>Amount</t>
  </si>
  <si>
    <t>Change Over
FY 2016 Estimate</t>
  </si>
  <si>
    <t>FY 2017 Request</t>
  </si>
  <si>
    <t>FY 2016
Estimate</t>
  </si>
  <si>
    <t>FY 2015 Actual</t>
  </si>
  <si>
    <t>Area of Investment</t>
  </si>
  <si>
    <t>(Dollars in Millions)</t>
  </si>
  <si>
    <t>ENG Major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</si>
</sst>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;\-0.0%;&quot;-&quot;??"/>
    <numFmt numFmtId="165" formatCode="#,##0.00;\-#,##0.00;&quot;-&quot;??"/>
    <numFmt numFmtId="166" formatCode="&quot;$&quot;#,##0.00;\-&quot;$&quot;#,##0.00;&quot;-&quot;??"/>
  </numFmts>
  <fonts count="1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4" fontId="7" fillId="0" borderId="0" xfId="1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top" wrapText="1" indent="1"/>
    </xf>
    <xf numFmtId="164" fontId="9" fillId="0" borderId="0" xfId="1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 wrapText="1"/>
    </xf>
    <xf numFmtId="165" fontId="9" fillId="0" borderId="0" xfId="0" applyNumberFormat="1" applyFont="1" applyFill="1" applyBorder="1" applyAlignment="1"/>
    <xf numFmtId="165" fontId="9" fillId="0" borderId="0" xfId="0" applyNumberFormat="1" applyFont="1" applyBorder="1" applyAlignment="1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165" fontId="7" fillId="0" borderId="0" xfId="0" applyNumberFormat="1" applyFont="1" applyBorder="1" applyAlignment="1"/>
    <xf numFmtId="165" fontId="7" fillId="0" borderId="0" xfId="0" applyNumberFormat="1" applyFont="1" applyFill="1" applyBorder="1" applyAlignment="1"/>
    <xf numFmtId="0" fontId="8" fillId="0" borderId="0" xfId="0" applyFont="1" applyBorder="1" applyAlignment="1">
      <alignment horizontal="left" vertical="top" indent="1"/>
    </xf>
    <xf numFmtId="0" fontId="8" fillId="0" borderId="0" xfId="0" applyFont="1"/>
    <xf numFmtId="166" fontId="9" fillId="0" borderId="0" xfId="0" applyNumberFormat="1" applyFont="1" applyBorder="1" applyAlignment="1"/>
    <xf numFmtId="166" fontId="9" fillId="0" borderId="0" xfId="0" applyNumberFormat="1" applyFont="1" applyFill="1" applyBorder="1" applyAlignment="1"/>
    <xf numFmtId="0" fontId="2" fillId="0" borderId="0" xfId="0" applyFont="1" applyBorder="1" applyAlignment="1">
      <alignment horizontal="left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12" fillId="0" borderId="2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zoomScaleNormal="100" workbookViewId="0">
      <selection sqref="A1:F1"/>
    </sheetView>
  </sheetViews>
  <sheetFormatPr defaultColWidth="8.90625" defaultRowHeight="11.5" x14ac:dyDescent="0.25"/>
  <cols>
    <col min="1" max="1" width="24.6328125" style="1" customWidth="1"/>
    <col min="2" max="6" width="9.81640625" style="1" customWidth="1"/>
    <col min="7" max="16384" width="8.90625" style="1"/>
  </cols>
  <sheetData>
    <row r="1" spans="1:6" s="36" customFormat="1" ht="13.75" customHeight="1" x14ac:dyDescent="0.3">
      <c r="A1" s="37" t="s">
        <v>29</v>
      </c>
      <c r="B1" s="37"/>
      <c r="C1" s="37"/>
      <c r="D1" s="37"/>
      <c r="E1" s="37"/>
      <c r="F1" s="37"/>
    </row>
    <row r="2" spans="1:6" ht="12.65" customHeight="1" thickBot="1" x14ac:dyDescent="0.3">
      <c r="A2" s="35" t="s">
        <v>28</v>
      </c>
      <c r="B2" s="35"/>
      <c r="C2" s="35"/>
      <c r="D2" s="35"/>
      <c r="E2" s="35"/>
      <c r="F2" s="35"/>
    </row>
    <row r="3" spans="1:6" ht="25.25" customHeight="1" x14ac:dyDescent="0.25">
      <c r="A3" s="34" t="s">
        <v>27</v>
      </c>
      <c r="B3" s="33" t="s">
        <v>26</v>
      </c>
      <c r="C3" s="33" t="s">
        <v>25</v>
      </c>
      <c r="D3" s="32" t="s">
        <v>24</v>
      </c>
      <c r="E3" s="31" t="s">
        <v>23</v>
      </c>
      <c r="F3" s="31"/>
    </row>
    <row r="4" spans="1:6" ht="13.25" customHeight="1" x14ac:dyDescent="0.25">
      <c r="A4" s="30"/>
      <c r="B4" s="29"/>
      <c r="C4" s="29"/>
      <c r="D4" s="28"/>
      <c r="E4" s="27" t="s">
        <v>22</v>
      </c>
      <c r="F4" s="27" t="s">
        <v>21</v>
      </c>
    </row>
    <row r="5" spans="1:6" ht="13.75" customHeight="1" x14ac:dyDescent="0.25">
      <c r="A5" s="26" t="s">
        <v>20</v>
      </c>
      <c r="B5" s="24">
        <v>3.26</v>
      </c>
      <c r="C5" s="24">
        <v>3.26</v>
      </c>
      <c r="D5" s="25">
        <v>3.26</v>
      </c>
      <c r="E5" s="24">
        <f>D5-C5</f>
        <v>0</v>
      </c>
      <c r="F5" s="12">
        <f>IF(C5=0,"N/A  ",E5/C5)</f>
        <v>0</v>
      </c>
    </row>
    <row r="6" spans="1:6" ht="13.75" customHeight="1" x14ac:dyDescent="0.25">
      <c r="A6" s="19" t="s">
        <v>19</v>
      </c>
      <c r="B6" s="17">
        <v>3</v>
      </c>
      <c r="C6" s="17">
        <v>1.5</v>
      </c>
      <c r="D6" s="16">
        <v>0</v>
      </c>
      <c r="E6" s="17">
        <f>D6-C6</f>
        <v>-1.5</v>
      </c>
      <c r="F6" s="12">
        <f>IF(C6=0,"N/A  ",E6/C6)</f>
        <v>-1</v>
      </c>
    </row>
    <row r="7" spans="1:6" s="23" customFormat="1" ht="13.75" customHeight="1" x14ac:dyDescent="0.3">
      <c r="A7" s="19" t="s">
        <v>18</v>
      </c>
      <c r="B7" s="17">
        <v>74.23</v>
      </c>
      <c r="C7" s="17">
        <v>63.38</v>
      </c>
      <c r="D7" s="16">
        <v>64.23</v>
      </c>
      <c r="E7" s="17">
        <f>D7-C7</f>
        <v>0.85000000000000142</v>
      </c>
      <c r="F7" s="12">
        <f>IF(C7=0,"N/A  ",E7/C7)</f>
        <v>1.3411170716314317E-2</v>
      </c>
    </row>
    <row r="8" spans="1:6" ht="13.75" customHeight="1" x14ac:dyDescent="0.25">
      <c r="A8" s="19" t="s">
        <v>17</v>
      </c>
      <c r="B8" s="17">
        <v>110.77</v>
      </c>
      <c r="C8" s="17">
        <v>110</v>
      </c>
      <c r="D8" s="16">
        <v>112</v>
      </c>
      <c r="E8" s="17">
        <f>D8-C8</f>
        <v>2</v>
      </c>
      <c r="F8" s="12">
        <f>IF(C8=0,"N/A  ",E8/C8)</f>
        <v>1.8181818181818181E-2</v>
      </c>
    </row>
    <row r="9" spans="1:6" ht="13.75" customHeight="1" x14ac:dyDescent="0.3">
      <c r="A9" s="22" t="s">
        <v>16</v>
      </c>
      <c r="B9" s="20">
        <v>95.77</v>
      </c>
      <c r="C9" s="20">
        <v>82</v>
      </c>
      <c r="D9" s="21">
        <v>84</v>
      </c>
      <c r="E9" s="20">
        <f>D9-C9</f>
        <v>2</v>
      </c>
      <c r="F9" s="8">
        <f>IF(C9=0,"N/A  ",E9/C9)</f>
        <v>2.4390243902439025E-2</v>
      </c>
    </row>
    <row r="10" spans="1:6" ht="13.75" customHeight="1" x14ac:dyDescent="0.25">
      <c r="A10" s="19" t="s">
        <v>15</v>
      </c>
      <c r="B10" s="17">
        <v>138</v>
      </c>
      <c r="C10" s="17">
        <v>140.87</v>
      </c>
      <c r="D10" s="16">
        <v>177.38</v>
      </c>
      <c r="E10" s="17">
        <f>D10-C10</f>
        <v>36.509999999999991</v>
      </c>
      <c r="F10" s="12">
        <f>IF(C10=0,"N/A  ",E10/C10)</f>
        <v>0.25917512600269743</v>
      </c>
    </row>
    <row r="11" spans="1:6" ht="13.75" customHeight="1" x14ac:dyDescent="0.25">
      <c r="A11" s="18" t="s">
        <v>14</v>
      </c>
      <c r="B11" s="17">
        <v>10</v>
      </c>
      <c r="C11" s="17">
        <v>8</v>
      </c>
      <c r="D11" s="16">
        <v>4</v>
      </c>
      <c r="E11" s="17">
        <f>D11-C11</f>
        <v>-4</v>
      </c>
      <c r="F11" s="12">
        <f>IF(C11=0,"N/A  ",E11/C11)</f>
        <v>-0.5</v>
      </c>
    </row>
    <row r="12" spans="1:6" ht="13.75" customHeight="1" x14ac:dyDescent="0.25">
      <c r="A12" s="18" t="s">
        <v>13</v>
      </c>
      <c r="B12" s="13">
        <v>11.05</v>
      </c>
      <c r="C12" s="13">
        <v>13</v>
      </c>
      <c r="D12" s="14">
        <v>13</v>
      </c>
      <c r="E12" s="17">
        <f>D12-C12</f>
        <v>0</v>
      </c>
      <c r="F12" s="12">
        <f>IF(C12=0,"N/A  ",E12/C12)</f>
        <v>0</v>
      </c>
    </row>
    <row r="13" spans="1:6" ht="13.75" customHeight="1" x14ac:dyDescent="0.25">
      <c r="A13" s="18" t="s">
        <v>12</v>
      </c>
      <c r="B13" s="13">
        <v>0</v>
      </c>
      <c r="C13" s="13">
        <v>1.47</v>
      </c>
      <c r="D13" s="14">
        <v>1.4</v>
      </c>
      <c r="E13" s="17">
        <f>D13-C13</f>
        <v>-7.0000000000000062E-2</v>
      </c>
      <c r="F13" s="12">
        <f>IF(C13=0,"N/A  ",E13/C13)</f>
        <v>-4.7619047619047665E-2</v>
      </c>
    </row>
    <row r="14" spans="1:6" ht="13.75" customHeight="1" x14ac:dyDescent="0.25">
      <c r="A14" s="18" t="s">
        <v>11</v>
      </c>
      <c r="B14" s="17">
        <v>0</v>
      </c>
      <c r="C14" s="17">
        <v>10</v>
      </c>
      <c r="D14" s="16">
        <v>13</v>
      </c>
      <c r="E14" s="17">
        <f>D14-C14</f>
        <v>3</v>
      </c>
      <c r="F14" s="12">
        <f>IF(C14=0,"N/A  ",E14/C14)</f>
        <v>0.3</v>
      </c>
    </row>
    <row r="15" spans="1:6" ht="13.75" customHeight="1" x14ac:dyDescent="0.25">
      <c r="A15" s="18" t="s">
        <v>10</v>
      </c>
      <c r="B15" s="17">
        <v>4.9400000000000004</v>
      </c>
      <c r="C15" s="17">
        <v>6</v>
      </c>
      <c r="D15" s="16">
        <v>6</v>
      </c>
      <c r="E15" s="13">
        <f>D15-C15</f>
        <v>0</v>
      </c>
      <c r="F15" s="12">
        <f>IF(C15=0,"N/A  ",E15/C15)</f>
        <v>0</v>
      </c>
    </row>
    <row r="16" spans="1:6" ht="13.75" customHeight="1" x14ac:dyDescent="0.25">
      <c r="A16" s="18" t="s">
        <v>9</v>
      </c>
      <c r="B16" s="17">
        <v>2.85</v>
      </c>
      <c r="C16" s="17">
        <v>2.59</v>
      </c>
      <c r="D16" s="16">
        <v>2.5</v>
      </c>
      <c r="E16" s="13">
        <f>D16-C16</f>
        <v>-8.9999999999999858E-2</v>
      </c>
      <c r="F16" s="12">
        <f>IF(C16=0,"N/A  ",E16/C16)</f>
        <v>-3.4749034749034693E-2</v>
      </c>
    </row>
    <row r="17" spans="1:9" ht="13.75" customHeight="1" x14ac:dyDescent="0.25">
      <c r="A17" s="18" t="s">
        <v>8</v>
      </c>
      <c r="B17" s="17">
        <v>0</v>
      </c>
      <c r="C17" s="17">
        <v>0</v>
      </c>
      <c r="D17" s="16">
        <v>10</v>
      </c>
      <c r="E17" s="13">
        <f>D17-C17</f>
        <v>10</v>
      </c>
      <c r="F17" s="12" t="str">
        <f>IF(C17=0,"N/A  ",E17/C17)</f>
        <v xml:space="preserve">N/A  </v>
      </c>
    </row>
    <row r="18" spans="1:9" ht="13.75" customHeight="1" x14ac:dyDescent="0.25">
      <c r="A18" s="18" t="s">
        <v>7</v>
      </c>
      <c r="B18" s="17">
        <v>12</v>
      </c>
      <c r="C18" s="17">
        <v>12</v>
      </c>
      <c r="D18" s="16">
        <v>14</v>
      </c>
      <c r="E18" s="13">
        <f>D18-C18</f>
        <v>2</v>
      </c>
      <c r="F18" s="12">
        <f>IF(C18=0,"N/A  ",E18/C18)</f>
        <v>0.16666666666666666</v>
      </c>
    </row>
    <row r="19" spans="1:9" ht="13.75" customHeight="1" x14ac:dyDescent="0.25">
      <c r="A19" s="15" t="s">
        <v>6</v>
      </c>
      <c r="B19" s="13">
        <v>3.25</v>
      </c>
      <c r="C19" s="13">
        <v>3.25</v>
      </c>
      <c r="D19" s="14">
        <v>3.25</v>
      </c>
      <c r="E19" s="13">
        <f>D19-C19</f>
        <v>0</v>
      </c>
      <c r="F19" s="12">
        <f>IF(C19=0,"N/A  ",E19/C19)</f>
        <v>0</v>
      </c>
    </row>
    <row r="20" spans="1:9" ht="13.75" customHeight="1" x14ac:dyDescent="0.25">
      <c r="A20" s="15" t="s">
        <v>5</v>
      </c>
      <c r="B20" s="13">
        <v>19.39</v>
      </c>
      <c r="C20" s="13">
        <v>3</v>
      </c>
      <c r="D20" s="14">
        <v>3</v>
      </c>
      <c r="E20" s="13">
        <f>D20-C20</f>
        <v>0</v>
      </c>
      <c r="F20" s="12">
        <f>IF(C20=0,"N/A  ",E20/C20)</f>
        <v>0</v>
      </c>
    </row>
    <row r="21" spans="1:9" ht="13.75" customHeight="1" x14ac:dyDescent="0.25">
      <c r="A21" s="15" t="s">
        <v>4</v>
      </c>
      <c r="B21" s="13">
        <v>11</v>
      </c>
      <c r="C21" s="13">
        <v>16.75</v>
      </c>
      <c r="D21" s="14">
        <v>16.75</v>
      </c>
      <c r="E21" s="13">
        <f>D21-C21</f>
        <v>0</v>
      </c>
      <c r="F21" s="12">
        <f>IF(C21=0,"N/A  ",E21/C21)</f>
        <v>0</v>
      </c>
      <c r="G21" s="7"/>
      <c r="H21" s="7"/>
      <c r="I21" s="7"/>
    </row>
    <row r="22" spans="1:9" ht="13.75" customHeight="1" thickBot="1" x14ac:dyDescent="0.35">
      <c r="A22" s="11" t="s">
        <v>3</v>
      </c>
      <c r="B22" s="9">
        <v>11</v>
      </c>
      <c r="C22" s="9">
        <v>16.75</v>
      </c>
      <c r="D22" s="10">
        <v>16.75</v>
      </c>
      <c r="E22" s="9">
        <f>D22-C22</f>
        <v>0</v>
      </c>
      <c r="F22" s="8">
        <f>IF(C22=0,"N/A  ",E22/C22)</f>
        <v>0</v>
      </c>
      <c r="G22" s="7"/>
      <c r="H22" s="7"/>
      <c r="I22" s="7"/>
    </row>
    <row r="23" spans="1:9" ht="12.65" customHeight="1" x14ac:dyDescent="0.25">
      <c r="A23" s="6" t="s">
        <v>2</v>
      </c>
      <c r="B23" s="6"/>
      <c r="C23" s="6"/>
      <c r="D23" s="6"/>
      <c r="E23" s="6"/>
      <c r="F23" s="6"/>
      <c r="G23" s="2"/>
      <c r="H23" s="2"/>
      <c r="I23" s="2"/>
    </row>
    <row r="24" spans="1:9" x14ac:dyDescent="0.25">
      <c r="A24" s="5" t="s">
        <v>1</v>
      </c>
      <c r="B24" s="5"/>
      <c r="C24" s="5"/>
      <c r="D24" s="5"/>
      <c r="E24" s="5"/>
      <c r="F24" s="5"/>
    </row>
    <row r="25" spans="1:9" x14ac:dyDescent="0.25">
      <c r="A25" s="5"/>
      <c r="B25" s="5"/>
      <c r="C25" s="5"/>
      <c r="D25" s="5"/>
      <c r="E25" s="5"/>
      <c r="F25" s="5"/>
    </row>
    <row r="26" spans="1:9" ht="11.4" customHeight="1" x14ac:dyDescent="0.25">
      <c r="A26" s="4" t="s">
        <v>0</v>
      </c>
      <c r="B26" s="3"/>
      <c r="C26" s="3"/>
      <c r="D26" s="3"/>
      <c r="E26" s="3"/>
      <c r="F26" s="3"/>
    </row>
    <row r="27" spans="1:9" x14ac:dyDescent="0.25">
      <c r="A27" s="3"/>
      <c r="B27" s="3"/>
      <c r="C27" s="3"/>
      <c r="D27" s="3"/>
      <c r="E27" s="3"/>
      <c r="F27" s="3"/>
    </row>
    <row r="28" spans="1:9" x14ac:dyDescent="0.25">
      <c r="A28" s="2"/>
      <c r="B28" s="2"/>
      <c r="C28" s="2"/>
      <c r="D28" s="2"/>
      <c r="E28" s="2"/>
      <c r="F28" s="2"/>
    </row>
  </sheetData>
  <mergeCells count="10">
    <mergeCell ref="A23:F23"/>
    <mergeCell ref="A24:F25"/>
    <mergeCell ref="A26:F27"/>
    <mergeCell ref="A1:F1"/>
    <mergeCell ref="A2:F2"/>
    <mergeCell ref="A3:A4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Major Investments</vt:lpstr>
      <vt:lpstr>'ENG Major Investments'!Print_Area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Koskinen, Mary</cp:lastModifiedBy>
  <dcterms:created xsi:type="dcterms:W3CDTF">2016-02-05T22:18:55Z</dcterms:created>
  <dcterms:modified xsi:type="dcterms:W3CDTF">2016-02-05T22:19:30Z</dcterms:modified>
</cp:coreProperties>
</file>