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23040" windowHeight="9408"/>
  </bookViews>
  <sheets>
    <sheet name="CISE Funding Profile" sheetId="1" r:id="rId1"/>
  </sheets>
  <definedNames>
    <definedName name="_xlnm.Print_Area" localSheetId="0">'CISE Funding Profile'!$A$1:$F$15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6" i="1"/>
  <c r="E6" i="1"/>
  <c r="C6" i="1"/>
  <c r="B6" i="1"/>
  <c r="D4" i="1"/>
  <c r="D6" i="1" s="1"/>
</calcChain>
</file>

<file path=xl/sharedStrings.xml><?xml version="1.0" encoding="utf-8"?>
<sst xmlns="http://schemas.openxmlformats.org/spreadsheetml/2006/main" count="17" uniqueCount="16">
  <si>
    <t>CISE Funding Profile</t>
  </si>
  <si>
    <t>FY 2015 
Actual 
Estimate</t>
  </si>
  <si>
    <t>FY 2016 Estimate</t>
  </si>
  <si>
    <t xml:space="preserve">FY 2017 Estimate </t>
  </si>
  <si>
    <t>FY 2017 Estimate 
(Discretionary)</t>
  </si>
  <si>
    <t>FY 2017 Estimate 
(Mandatory)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</si>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</sst>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164" fontId="5" fillId="0" borderId="2" xfId="1" applyNumberFormat="1" applyFont="1" applyBorder="1" applyAlignment="1">
      <alignment horizontal="right" wrapText="1"/>
    </xf>
    <xf numFmtId="0" fontId="3" fillId="0" borderId="0" xfId="0" applyFont="1" applyBorder="1"/>
    <xf numFmtId="0" fontId="6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5" fontId="5" fillId="0" borderId="3" xfId="0" applyNumberFormat="1" applyFont="1" applyBorder="1" applyAlignment="1">
      <alignment vertical="top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left" vertical="top"/>
    </xf>
    <xf numFmtId="165" fontId="5" fillId="0" borderId="0" xfId="0" applyNumberFormat="1" applyFont="1" applyBorder="1" applyAlignment="1">
      <alignment horizontal="right" vertical="top"/>
    </xf>
    <xf numFmtId="166" fontId="5" fillId="0" borderId="0" xfId="2" applyNumberFormat="1" applyFont="1" applyBorder="1" applyAlignment="1">
      <alignment horizontal="right" vertical="top"/>
    </xf>
    <xf numFmtId="167" fontId="5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68" fontId="5" fillId="0" borderId="1" xfId="0" applyNumberFormat="1" applyFont="1" applyBorder="1" applyAlignment="1">
      <alignment horizontal="right" vertical="top"/>
    </xf>
    <xf numFmtId="0" fontId="7" fillId="0" borderId="0" xfId="0" applyFont="1" applyBorder="1"/>
    <xf numFmtId="164" fontId="8" fillId="0" borderId="0" xfId="1" applyNumberFormat="1" applyFont="1" applyBorder="1"/>
    <xf numFmtId="0" fontId="4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="97" zoomScaleNormal="97" workbookViewId="0">
      <selection activeCell="C8" sqref="C8"/>
    </sheetView>
  </sheetViews>
  <sheetFormatPr defaultColWidth="8.88671875" defaultRowHeight="11.4" x14ac:dyDescent="0.2"/>
  <cols>
    <col min="1" max="1" width="35.33203125" style="2" customWidth="1"/>
    <col min="2" max="4" width="11.77734375" style="2" customWidth="1"/>
    <col min="5" max="5" width="11.6640625" style="2" hidden="1" customWidth="1"/>
    <col min="6" max="6" width="10.5546875" style="2" hidden="1" customWidth="1"/>
    <col min="7" max="16384" width="8.88671875" style="2"/>
  </cols>
  <sheetData>
    <row r="1" spans="1:7" ht="15" customHeight="1" thickBot="1" x14ac:dyDescent="0.25">
      <c r="A1" s="1" t="s">
        <v>0</v>
      </c>
      <c r="B1" s="1"/>
      <c r="C1" s="1"/>
      <c r="D1" s="1"/>
      <c r="E1" s="1"/>
      <c r="F1" s="1"/>
    </row>
    <row r="2" spans="1:7" ht="36" customHeight="1" x14ac:dyDescent="0.2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/>
    </row>
    <row r="3" spans="1:7" s="11" customFormat="1" ht="13.8" customHeight="1" x14ac:dyDescent="0.2">
      <c r="A3" s="7" t="s">
        <v>6</v>
      </c>
      <c r="B3" s="8"/>
      <c r="C3" s="8"/>
      <c r="D3" s="9"/>
      <c r="E3" s="8"/>
      <c r="F3" s="8"/>
      <c r="G3" s="10"/>
    </row>
    <row r="4" spans="1:7" ht="13.8" customHeight="1" x14ac:dyDescent="0.2">
      <c r="A4" s="12" t="s">
        <v>7</v>
      </c>
      <c r="B4" s="13">
        <v>8038</v>
      </c>
      <c r="C4" s="13">
        <v>8600</v>
      </c>
      <c r="D4" s="13">
        <f>E4+F4</f>
        <v>9200</v>
      </c>
      <c r="E4" s="13">
        <v>9200</v>
      </c>
      <c r="F4" s="13">
        <v>0</v>
      </c>
      <c r="G4" s="6"/>
    </row>
    <row r="5" spans="1:7" ht="13.8" customHeight="1" x14ac:dyDescent="0.2">
      <c r="A5" s="12" t="s">
        <v>8</v>
      </c>
      <c r="B5" s="13">
        <v>1887</v>
      </c>
      <c r="C5" s="13">
        <v>1950</v>
      </c>
      <c r="D5" s="13">
        <v>2100</v>
      </c>
      <c r="E5" s="13">
        <v>1900</v>
      </c>
      <c r="F5" s="13">
        <v>100</v>
      </c>
      <c r="G5" s="6"/>
    </row>
    <row r="6" spans="1:7" ht="13.8" customHeight="1" x14ac:dyDescent="0.2">
      <c r="A6" s="12" t="s">
        <v>9</v>
      </c>
      <c r="B6" s="14">
        <f>IF(B4=0,"N/A  ",B5/B4)</f>
        <v>0.23475989052002985</v>
      </c>
      <c r="C6" s="14">
        <f>IF(C4=0,"N/A  ",C5/C4)</f>
        <v>0.22674418604651161</v>
      </c>
      <c r="D6" s="14">
        <f>IF(D4=0,"N/A  ",D5/D4)</f>
        <v>0.22826086956521738</v>
      </c>
      <c r="E6" s="14">
        <f>IF(E4=0,"N/A  ",E5/E4)</f>
        <v>0.20652173913043478</v>
      </c>
      <c r="F6" s="14" t="str">
        <f>IF(F4=0,"N/A  ",F5/F4)</f>
        <v xml:space="preserve">N/A  </v>
      </c>
      <c r="G6" s="6"/>
    </row>
    <row r="7" spans="1:7" s="11" customFormat="1" ht="13.8" customHeight="1" x14ac:dyDescent="0.2">
      <c r="A7" s="7" t="s">
        <v>10</v>
      </c>
      <c r="B7" s="13"/>
      <c r="C7" s="13"/>
      <c r="D7" s="13"/>
      <c r="E7" s="13"/>
      <c r="F7" s="13"/>
      <c r="G7" s="10"/>
    </row>
    <row r="8" spans="1:7" ht="13.8" customHeight="1" x14ac:dyDescent="0.2">
      <c r="A8" s="12" t="s">
        <v>11</v>
      </c>
      <c r="B8" s="13">
        <v>7627</v>
      </c>
      <c r="C8" s="13">
        <v>8150</v>
      </c>
      <c r="D8" s="13">
        <v>8700</v>
      </c>
      <c r="E8" s="13">
        <v>8700</v>
      </c>
      <c r="F8" s="13">
        <v>0</v>
      </c>
      <c r="G8" s="6"/>
    </row>
    <row r="9" spans="1:7" ht="13.8" customHeight="1" x14ac:dyDescent="0.2">
      <c r="A9" s="12" t="s">
        <v>12</v>
      </c>
      <c r="B9" s="13">
        <v>1590</v>
      </c>
      <c r="C9" s="13">
        <v>1650</v>
      </c>
      <c r="D9" s="13">
        <v>1750</v>
      </c>
      <c r="E9" s="13">
        <v>1700</v>
      </c>
      <c r="F9" s="13">
        <v>43</v>
      </c>
      <c r="G9" s="6"/>
    </row>
    <row r="10" spans="1:7" ht="13.8" customHeight="1" x14ac:dyDescent="0.2">
      <c r="A10" s="12" t="s">
        <v>9</v>
      </c>
      <c r="B10" s="14">
        <f>IF(B8=0,"N/A  ",B9/B8)</f>
        <v>0.20846990953192604</v>
      </c>
      <c r="C10" s="14">
        <f>IF(C8=0,"N/A  ",C9/C8)</f>
        <v>0.20245398773006135</v>
      </c>
      <c r="D10" s="14">
        <f>IF(D8=0,"N/A  ",D9/D8)</f>
        <v>0.20114942528735633</v>
      </c>
      <c r="E10" s="14">
        <f>IF(E8=0,"N/A  ",E9/E8)</f>
        <v>0.19540229885057472</v>
      </c>
      <c r="F10" s="14" t="str">
        <f>IF(F8=0,"N/A  ",F9/F8)</f>
        <v xml:space="preserve">N/A  </v>
      </c>
      <c r="G10" s="6"/>
    </row>
    <row r="11" spans="1:7" ht="13.8" customHeight="1" x14ac:dyDescent="0.2">
      <c r="A11" s="12" t="s">
        <v>13</v>
      </c>
      <c r="B11" s="15">
        <v>160297</v>
      </c>
      <c r="C11" s="15">
        <v>165000</v>
      </c>
      <c r="D11" s="15">
        <v>165000</v>
      </c>
      <c r="E11" s="15">
        <v>165000</v>
      </c>
      <c r="F11" s="15">
        <v>165000</v>
      </c>
      <c r="G11" s="6"/>
    </row>
    <row r="12" spans="1:7" ht="13.8" customHeight="1" x14ac:dyDescent="0.2">
      <c r="A12" s="12" t="s">
        <v>14</v>
      </c>
      <c r="B12" s="15">
        <v>187106</v>
      </c>
      <c r="C12" s="15">
        <v>200000</v>
      </c>
      <c r="D12" s="15">
        <v>200000</v>
      </c>
      <c r="E12" s="15">
        <v>200000</v>
      </c>
      <c r="F12" s="15">
        <v>200000</v>
      </c>
      <c r="G12" s="6"/>
    </row>
    <row r="13" spans="1:7" ht="13.8" customHeight="1" thickBot="1" x14ac:dyDescent="0.25">
      <c r="A13" s="16" t="s">
        <v>15</v>
      </c>
      <c r="B13" s="17">
        <v>2.9</v>
      </c>
      <c r="C13" s="17">
        <v>3</v>
      </c>
      <c r="D13" s="17">
        <v>3</v>
      </c>
      <c r="E13" s="17">
        <v>3</v>
      </c>
      <c r="F13" s="17">
        <v>3</v>
      </c>
      <c r="G13" s="6"/>
    </row>
    <row r="14" spans="1:7" ht="6.6" customHeight="1" x14ac:dyDescent="0.25">
      <c r="A14" s="18"/>
      <c r="B14" s="19"/>
      <c r="C14" s="19"/>
      <c r="D14" s="19"/>
      <c r="E14" s="19"/>
      <c r="F14" s="19"/>
    </row>
    <row r="15" spans="1:7" x14ac:dyDescent="0.2">
      <c r="A15" s="20"/>
      <c r="B15" s="21"/>
      <c r="C15" s="21"/>
      <c r="D15" s="21"/>
    </row>
    <row r="16" spans="1:7" x14ac:dyDescent="0.2">
      <c r="A16" s="20"/>
      <c r="B16" s="21"/>
      <c r="C16" s="21"/>
      <c r="D16" s="21"/>
    </row>
    <row r="17" spans="1:4" x14ac:dyDescent="0.2">
      <c r="A17" s="20"/>
      <c r="B17" s="21"/>
      <c r="C17" s="21"/>
      <c r="D17" s="21"/>
    </row>
    <row r="18" spans="1:4" x14ac:dyDescent="0.2">
      <c r="A18" s="22"/>
      <c r="B18" s="21"/>
      <c r="C18" s="21"/>
      <c r="D18" s="21"/>
    </row>
    <row r="19" spans="1:4" x14ac:dyDescent="0.2">
      <c r="A19" s="20"/>
      <c r="B19" s="21"/>
      <c r="C19" s="21"/>
      <c r="D19" s="21"/>
    </row>
    <row r="20" spans="1:4" x14ac:dyDescent="0.2">
      <c r="A20" s="23"/>
      <c r="B20" s="23"/>
      <c r="C20" s="23"/>
      <c r="D20" s="23"/>
    </row>
    <row r="21" spans="1:4" x14ac:dyDescent="0.2">
      <c r="A21" s="23"/>
      <c r="B21" s="23"/>
      <c r="C21" s="23"/>
      <c r="D21" s="23"/>
    </row>
    <row r="22" spans="1:4" x14ac:dyDescent="0.2">
      <c r="A22" s="23"/>
      <c r="B22" s="23"/>
      <c r="C22" s="23"/>
      <c r="D22" s="23"/>
    </row>
    <row r="23" spans="1:4" x14ac:dyDescent="0.2">
      <c r="A23" s="23"/>
      <c r="B23" s="23"/>
      <c r="C23" s="23"/>
      <c r="D23" s="23"/>
    </row>
    <row r="24" spans="1:4" x14ac:dyDescent="0.2">
      <c r="A24" s="23"/>
      <c r="B24" s="23"/>
      <c r="C24" s="23"/>
      <c r="D24" s="23"/>
    </row>
    <row r="25" spans="1:4" x14ac:dyDescent="0.2">
      <c r="A25" s="23"/>
      <c r="B25" s="23"/>
      <c r="C25" s="23"/>
      <c r="D25" s="23"/>
    </row>
    <row r="26" spans="1:4" x14ac:dyDescent="0.2">
      <c r="A26" s="23"/>
      <c r="B26" s="23"/>
      <c r="C26" s="23"/>
      <c r="D26" s="23"/>
    </row>
    <row r="27" spans="1:4" x14ac:dyDescent="0.2">
      <c r="A27" s="23"/>
      <c r="B27" s="23"/>
      <c r="C27" s="23"/>
      <c r="D27" s="23"/>
    </row>
    <row r="28" spans="1:4" x14ac:dyDescent="0.2">
      <c r="A28" s="23"/>
      <c r="B28" s="23"/>
      <c r="C28" s="23"/>
      <c r="D28" s="23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Funding Profile</vt:lpstr>
      <vt:lpstr>'CISE Funding Profile'!Print_Area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2016-02-05T21:21:04Z</dcterms:created>
  <dcterms:modified xsi:type="dcterms:W3CDTF">2016-02-05T21:22:01Z</dcterms:modified>
</cp:coreProperties>
</file>