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CISE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21" i="1"/>
  <c r="F21" i="1" s="1"/>
  <c r="F20" i="1"/>
  <c r="E20" i="1"/>
  <c r="F19" i="1"/>
  <c r="E19" i="1"/>
  <c r="F18" i="1"/>
  <c r="E18" i="1"/>
  <c r="E17" i="1"/>
  <c r="F17" i="1" s="1"/>
  <c r="F16" i="1"/>
  <c r="E16" i="1"/>
  <c r="F15" i="1"/>
  <c r="F14" i="1"/>
  <c r="E14" i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<sst xmlns="http://schemas.openxmlformats.org/spreadsheetml/2006/main" count="30" uniqueCount="30">
  <si>
    <t>CISE Major Investments</t>
  </si>
  <si>
    <t>(Dollars in Millions)</t>
  </si>
  <si>
    <t>Area of Investment</t>
  </si>
  <si>
    <t>FY 2015 Actual</t>
  </si>
  <si>
    <t>FY 2016
Estimate</t>
  </si>
  <si>
    <t>FY 2017 Request</t>
  </si>
  <si>
    <t>Change Over
FY 2016 Estimate</t>
  </si>
  <si>
    <t>Amount</t>
  </si>
  <si>
    <t>Percent</t>
  </si>
  <si>
    <t>CAREER</t>
  </si>
  <si>
    <t>CEMMSS</t>
  </si>
  <si>
    <t>Advanced Manufacturing</t>
  </si>
  <si>
    <t>Clean Energy Technology</t>
  </si>
  <si>
    <t>CIF21</t>
  </si>
  <si>
    <t>Computer Science for All</t>
  </si>
  <si>
    <t>D4SDA</t>
  </si>
  <si>
    <t>INFEWS</t>
  </si>
  <si>
    <t>National Strategic Computing Initiative</t>
  </si>
  <si>
    <r>
      <t>NSF I-Corps</t>
    </r>
    <r>
      <rPr>
        <sz val="9"/>
        <color theme="1"/>
        <rFont val="Calibri"/>
        <family val="2"/>
      </rPr>
      <t>™</t>
    </r>
  </si>
  <si>
    <t>NSF INCLUDES</t>
  </si>
  <si>
    <r>
      <t>NRT</t>
    </r>
    <r>
      <rPr>
        <vertAlign val="superscript"/>
        <sz val="9"/>
        <color theme="1"/>
        <rFont val="Arial"/>
        <family val="2"/>
      </rPr>
      <t>1</t>
    </r>
  </si>
  <si>
    <t>Risk and Resilience</t>
  </si>
  <si>
    <t>SaTC</t>
  </si>
  <si>
    <t>SEES</t>
  </si>
  <si>
    <t>Smart &amp; Connected Communities/Urban Science</t>
  </si>
  <si>
    <t>Understanding the Brain</t>
  </si>
  <si>
    <t>BRAIN Initiative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</si>
  <si>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</si>
  <si>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Commitments for Integrative Graduate Education and Research Traineeship (IGERT) are included in the NRT line and were $130,000 in FY 2015.  FY 2015 Actual NRT funding includes FY 2014 and FY 2015 NRT awards.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</si>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</sst>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0.0%;\-0.0%;&quot;-&quot;??"/>
  </numFmts>
  <fonts count="1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8.5"/>
      <color theme="1"/>
      <name val="Arial"/>
      <family val="2"/>
    </font>
    <font>
      <i/>
      <sz val="8.5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Border="1" applyAlignment="1">
      <alignment vertical="top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165" fontId="5" fillId="0" borderId="0" xfId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left" vertical="top" indent="1"/>
    </xf>
    <xf numFmtId="164" fontId="8" fillId="0" borderId="0" xfId="0" applyNumberFormat="1" applyFont="1" applyBorder="1" applyAlignment="1">
      <alignment vertical="top"/>
    </xf>
    <xf numFmtId="165" fontId="8" fillId="0" borderId="0" xfId="1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65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 indent="1"/>
    </xf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zoomScale="102" workbookViewId="0">
      <selection activeCell="A17" sqref="A17:A18"/>
    </sheetView>
  </sheetViews>
  <sheetFormatPr defaultColWidth="8.88671875" defaultRowHeight="11.4" x14ac:dyDescent="0.2"/>
  <cols>
    <col min="1" max="1" width="37.77734375" style="2" customWidth="1"/>
    <col min="2" max="4" width="9.33203125" style="2" customWidth="1"/>
    <col min="5" max="6" width="9.21875" style="2" customWidth="1"/>
    <col min="7" max="16384" width="8.88671875" style="2"/>
  </cols>
  <sheetData>
    <row r="1" spans="1:6" ht="13.2" x14ac:dyDescent="0.25">
      <c r="A1" s="1" t="s">
        <v>0</v>
      </c>
      <c r="B1" s="1"/>
      <c r="C1" s="1"/>
      <c r="D1" s="1"/>
      <c r="E1" s="1"/>
      <c r="F1" s="1"/>
    </row>
    <row r="2" spans="1:6" ht="13.8" customHeight="1" thickBot="1" x14ac:dyDescent="0.25">
      <c r="A2" s="3" t="s">
        <v>1</v>
      </c>
      <c r="B2" s="3"/>
      <c r="C2" s="3"/>
      <c r="D2" s="3"/>
      <c r="E2" s="3"/>
      <c r="F2" s="3"/>
    </row>
    <row r="3" spans="1:6" ht="26.4" customHeight="1" x14ac:dyDescent="0.2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/>
    </row>
    <row r="4" spans="1:6" ht="13.2" customHeight="1" x14ac:dyDescent="0.2">
      <c r="A4" s="8"/>
      <c r="B4" s="9"/>
      <c r="C4" s="9"/>
      <c r="D4" s="10"/>
      <c r="E4" s="11" t="s">
        <v>7</v>
      </c>
      <c r="F4" s="11" t="s">
        <v>8</v>
      </c>
    </row>
    <row r="5" spans="1:6" s="16" customFormat="1" ht="13.2" customHeight="1" x14ac:dyDescent="0.2">
      <c r="A5" s="12" t="s">
        <v>9</v>
      </c>
      <c r="B5" s="13">
        <v>46.76</v>
      </c>
      <c r="C5" s="13">
        <v>39.92</v>
      </c>
      <c r="D5" s="14">
        <v>40.46</v>
      </c>
      <c r="E5" s="13">
        <f t="shared" ref="E5:E22" si="0">D5-C5</f>
        <v>0.53999999999999915</v>
      </c>
      <c r="F5" s="15">
        <f t="shared" ref="F5:F11" si="1">IF(C5=0,"N/A  ",E5/C5)</f>
        <v>1.3527054108216412E-2</v>
      </c>
    </row>
    <row r="6" spans="1:6" ht="13.2" customHeight="1" x14ac:dyDescent="0.2">
      <c r="A6" s="12" t="s">
        <v>10</v>
      </c>
      <c r="B6" s="13">
        <v>89</v>
      </c>
      <c r="C6" s="13">
        <v>90.98</v>
      </c>
      <c r="D6" s="14">
        <v>92.5</v>
      </c>
      <c r="E6" s="13">
        <f t="shared" si="0"/>
        <v>1.519999999999996</v>
      </c>
      <c r="F6" s="15">
        <f t="shared" si="1"/>
        <v>1.6706968564519632E-2</v>
      </c>
    </row>
    <row r="7" spans="1:6" s="16" customFormat="1" ht="13.2" customHeight="1" x14ac:dyDescent="0.2">
      <c r="A7" s="17" t="s">
        <v>11</v>
      </c>
      <c r="B7" s="18">
        <v>41.27</v>
      </c>
      <c r="C7" s="18">
        <v>43.25</v>
      </c>
      <c r="D7" s="18">
        <v>41.27</v>
      </c>
      <c r="E7" s="18">
        <f t="shared" si="0"/>
        <v>-1.9799999999999969</v>
      </c>
      <c r="F7" s="19">
        <f t="shared" si="1"/>
        <v>-4.5780346820809177E-2</v>
      </c>
    </row>
    <row r="8" spans="1:6" ht="13.2" customHeight="1" x14ac:dyDescent="0.2">
      <c r="A8" s="12" t="s">
        <v>12</v>
      </c>
      <c r="B8" s="13">
        <v>21</v>
      </c>
      <c r="C8" s="13">
        <v>22.57</v>
      </c>
      <c r="D8" s="13">
        <v>45.9</v>
      </c>
      <c r="E8" s="13">
        <f t="shared" si="0"/>
        <v>23.33</v>
      </c>
      <c r="F8" s="15">
        <f t="shared" si="1"/>
        <v>1.0336730172795745</v>
      </c>
    </row>
    <row r="9" spans="1:6" ht="13.2" customHeight="1" x14ac:dyDescent="0.2">
      <c r="A9" s="20" t="s">
        <v>13</v>
      </c>
      <c r="B9" s="13">
        <v>88.34</v>
      </c>
      <c r="C9" s="13">
        <v>84.21</v>
      </c>
      <c r="D9" s="13">
        <v>50</v>
      </c>
      <c r="E9" s="13">
        <f t="shared" si="0"/>
        <v>-34.209999999999994</v>
      </c>
      <c r="F9" s="15">
        <f t="shared" si="1"/>
        <v>-0.40624628903930643</v>
      </c>
    </row>
    <row r="10" spans="1:6" ht="13.2" customHeight="1" x14ac:dyDescent="0.2">
      <c r="A10" s="20" t="s">
        <v>14</v>
      </c>
      <c r="B10" s="13">
        <v>0</v>
      </c>
      <c r="C10" s="13">
        <v>10</v>
      </c>
      <c r="D10" s="13">
        <v>10</v>
      </c>
      <c r="E10" s="13">
        <f t="shared" si="0"/>
        <v>0</v>
      </c>
      <c r="F10" s="15">
        <f t="shared" si="1"/>
        <v>0</v>
      </c>
    </row>
    <row r="11" spans="1:6" ht="13.2" customHeight="1" x14ac:dyDescent="0.2">
      <c r="A11" s="21" t="s">
        <v>15</v>
      </c>
      <c r="B11" s="14">
        <v>0</v>
      </c>
      <c r="C11" s="14">
        <v>0</v>
      </c>
      <c r="D11" s="14">
        <v>19.600000000000001</v>
      </c>
      <c r="E11" s="14">
        <f t="shared" si="0"/>
        <v>19.600000000000001</v>
      </c>
      <c r="F11" s="22" t="str">
        <f t="shared" si="1"/>
        <v xml:space="preserve">N/A  </v>
      </c>
    </row>
    <row r="12" spans="1:6" ht="13.2" customHeight="1" x14ac:dyDescent="0.2">
      <c r="A12" s="20" t="s">
        <v>16</v>
      </c>
      <c r="B12" s="23">
        <v>0</v>
      </c>
      <c r="C12" s="13">
        <v>9</v>
      </c>
      <c r="D12" s="13">
        <v>6</v>
      </c>
      <c r="E12" s="24">
        <f>D12-C12</f>
        <v>-3</v>
      </c>
      <c r="F12" s="25">
        <f>IF(C12=0,"N/A  ",E12/C12)</f>
        <v>-0.33333333333333331</v>
      </c>
    </row>
    <row r="13" spans="1:6" ht="13.2" customHeight="1" x14ac:dyDescent="0.2">
      <c r="A13" s="20" t="s">
        <v>17</v>
      </c>
      <c r="B13" s="13">
        <v>0</v>
      </c>
      <c r="C13" s="13">
        <v>0</v>
      </c>
      <c r="D13" s="13">
        <v>19.7</v>
      </c>
      <c r="E13" s="13"/>
      <c r="F13" s="15"/>
    </row>
    <row r="14" spans="1:6" ht="13.2" customHeight="1" x14ac:dyDescent="0.2">
      <c r="A14" s="20" t="s">
        <v>18</v>
      </c>
      <c r="B14" s="24">
        <v>11.02</v>
      </c>
      <c r="C14" s="13">
        <v>11.65</v>
      </c>
      <c r="D14" s="13">
        <v>11.65</v>
      </c>
      <c r="E14" s="24">
        <f t="shared" si="0"/>
        <v>0</v>
      </c>
      <c r="F14" s="15">
        <f>IF(C14=0,"N/A  ",E14/C14)</f>
        <v>0</v>
      </c>
    </row>
    <row r="15" spans="1:6" ht="13.2" customHeight="1" x14ac:dyDescent="0.2">
      <c r="A15" s="20" t="s">
        <v>19</v>
      </c>
      <c r="B15" s="24">
        <v>0</v>
      </c>
      <c r="C15" s="13">
        <v>1.87</v>
      </c>
      <c r="D15" s="13">
        <v>1.78</v>
      </c>
      <c r="E15" s="24">
        <v>0</v>
      </c>
      <c r="F15" s="15">
        <f>IF(C15=0,"N/A  ",E15/C15)</f>
        <v>0</v>
      </c>
    </row>
    <row r="16" spans="1:6" ht="13.8" customHeight="1" x14ac:dyDescent="0.2">
      <c r="A16" s="20" t="s">
        <v>20</v>
      </c>
      <c r="B16" s="23">
        <v>13.38</v>
      </c>
      <c r="C16" s="13">
        <v>6.69</v>
      </c>
      <c r="D16" s="13">
        <v>7.1</v>
      </c>
      <c r="E16" s="24">
        <f t="shared" si="0"/>
        <v>0.40999999999999925</v>
      </c>
      <c r="F16" s="25">
        <f t="shared" ref="F16:F22" si="2">IF(C16=0,"N/A  ",E16/C16)</f>
        <v>6.1285500747384043E-2</v>
      </c>
    </row>
    <row r="17" spans="1:9" ht="13.2" customHeight="1" x14ac:dyDescent="0.2">
      <c r="A17" s="20" t="s">
        <v>21</v>
      </c>
      <c r="B17" s="26">
        <v>5.5</v>
      </c>
      <c r="C17" s="13">
        <v>6</v>
      </c>
      <c r="D17" s="13">
        <v>6</v>
      </c>
      <c r="E17" s="24">
        <f t="shared" si="0"/>
        <v>0</v>
      </c>
      <c r="F17" s="25">
        <f t="shared" si="2"/>
        <v>0</v>
      </c>
    </row>
    <row r="18" spans="1:9" ht="13.2" customHeight="1" x14ac:dyDescent="0.2">
      <c r="A18" s="21" t="s">
        <v>22</v>
      </c>
      <c r="B18" s="24">
        <v>70.56</v>
      </c>
      <c r="C18" s="13">
        <v>70.5</v>
      </c>
      <c r="D18" s="13">
        <v>70.5</v>
      </c>
      <c r="E18" s="24">
        <f t="shared" si="0"/>
        <v>0</v>
      </c>
      <c r="F18" s="25">
        <f t="shared" si="2"/>
        <v>0</v>
      </c>
    </row>
    <row r="19" spans="1:9" ht="13.2" customHeight="1" x14ac:dyDescent="0.2">
      <c r="A19" s="21" t="s">
        <v>23</v>
      </c>
      <c r="B19" s="24">
        <v>13.32</v>
      </c>
      <c r="C19" s="13">
        <v>0</v>
      </c>
      <c r="D19" s="13">
        <v>0</v>
      </c>
      <c r="E19" s="24">
        <f t="shared" si="0"/>
        <v>0</v>
      </c>
      <c r="F19" s="25" t="str">
        <f t="shared" si="2"/>
        <v xml:space="preserve">N/A  </v>
      </c>
    </row>
    <row r="20" spans="1:9" ht="13.2" customHeight="1" x14ac:dyDescent="0.2">
      <c r="A20" s="21" t="s">
        <v>24</v>
      </c>
      <c r="B20" s="27">
        <v>1</v>
      </c>
      <c r="C20" s="28">
        <v>3.5</v>
      </c>
      <c r="D20" s="28">
        <v>16.5</v>
      </c>
      <c r="E20" s="27">
        <f t="shared" si="0"/>
        <v>13</v>
      </c>
      <c r="F20" s="29">
        <f t="shared" si="2"/>
        <v>3.7142857142857144</v>
      </c>
    </row>
    <row r="21" spans="1:9" ht="13.2" customHeight="1" x14ac:dyDescent="0.2">
      <c r="A21" s="21" t="s">
        <v>25</v>
      </c>
      <c r="B21" s="24">
        <v>16.5</v>
      </c>
      <c r="C21" s="13">
        <v>29.72</v>
      </c>
      <c r="D21" s="13">
        <v>23.58</v>
      </c>
      <c r="E21" s="24">
        <f t="shared" si="0"/>
        <v>-6.1400000000000006</v>
      </c>
      <c r="F21" s="25">
        <f t="shared" si="2"/>
        <v>-0.20659488559892331</v>
      </c>
      <c r="G21" s="30"/>
      <c r="H21" s="30"/>
      <c r="I21" s="30"/>
    </row>
    <row r="22" spans="1:9" ht="13.2" customHeight="1" thickBot="1" x14ac:dyDescent="0.25">
      <c r="A22" s="31" t="s">
        <v>26</v>
      </c>
      <c r="B22" s="32">
        <v>5.65</v>
      </c>
      <c r="C22" s="33">
        <v>10</v>
      </c>
      <c r="D22" s="33">
        <v>10</v>
      </c>
      <c r="E22" s="34">
        <f t="shared" si="0"/>
        <v>0</v>
      </c>
      <c r="F22" s="35">
        <f t="shared" si="2"/>
        <v>0</v>
      </c>
      <c r="G22" s="30"/>
      <c r="H22" s="30"/>
      <c r="I22" s="30"/>
    </row>
    <row r="23" spans="1:9" x14ac:dyDescent="0.2">
      <c r="A23" s="36" t="s">
        <v>27</v>
      </c>
      <c r="B23" s="36"/>
      <c r="C23" s="36"/>
      <c r="D23" s="36"/>
      <c r="E23" s="36"/>
      <c r="F23" s="36"/>
      <c r="G23" s="37"/>
      <c r="H23" s="37"/>
      <c r="I23" s="37"/>
    </row>
    <row r="24" spans="1:9" x14ac:dyDescent="0.2">
      <c r="A24" s="38" t="s">
        <v>28</v>
      </c>
      <c r="B24" s="38"/>
      <c r="C24" s="38"/>
      <c r="D24" s="38"/>
      <c r="E24" s="38"/>
      <c r="F24" s="38"/>
    </row>
    <row r="25" spans="1:9" ht="15" customHeight="1" x14ac:dyDescent="0.2">
      <c r="A25" s="38"/>
      <c r="B25" s="38"/>
      <c r="C25" s="38"/>
      <c r="D25" s="38"/>
      <c r="E25" s="38"/>
      <c r="F25" s="38"/>
    </row>
    <row r="26" spans="1:9" ht="11.4" customHeight="1" x14ac:dyDescent="0.2">
      <c r="A26" s="39" t="s">
        <v>29</v>
      </c>
      <c r="B26" s="40"/>
      <c r="C26" s="40"/>
      <c r="D26" s="40"/>
      <c r="E26" s="40"/>
      <c r="F26" s="40"/>
    </row>
    <row r="27" spans="1:9" x14ac:dyDescent="0.2">
      <c r="A27" s="40"/>
      <c r="B27" s="40"/>
      <c r="C27" s="40"/>
      <c r="D27" s="40"/>
      <c r="E27" s="40"/>
      <c r="F27" s="40"/>
    </row>
    <row r="28" spans="1:9" x14ac:dyDescent="0.2">
      <c r="A28" s="37"/>
      <c r="B28" s="37"/>
      <c r="C28" s="37"/>
      <c r="D28" s="37"/>
      <c r="E28" s="37"/>
      <c r="F28" s="37"/>
    </row>
  </sheetData>
  <mergeCells count="10">
    <mergeCell ref="A23:F23"/>
    <mergeCell ref="A24:F25"/>
    <mergeCell ref="A26:F2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Investments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2016-02-05T21:15:51Z</dcterms:created>
  <dcterms:modified xsi:type="dcterms:W3CDTF">2016-02-05T21:16:14Z</dcterms:modified>
</cp:coreProperties>
</file>