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-110" yWindow="-440" windowWidth="19420" windowHeight="8440" tabRatio="934"/>
  </bookViews>
  <sheets>
    <sheet name="BIO Major Investments" sheetId="3" r:id="rId1"/>
  </sheets>
  <definedNames>
    <definedName name="_xlnm.Print_Area" localSheetId="0">'BIO Major Investments'!$A$1:$F$22</definedName>
  </definedNames>
  <calcPr calcId="152511"/>
</workbook>
</file>

<file path=xl/calcChain.xml><?xml version="1.0" encoding="utf-8"?>
<calcChain xmlns="http://schemas.openxmlformats.org/spreadsheetml/2006/main">
  <c r="E20" i="3" l="1"/>
  <c r="F20" i="3" s="1"/>
  <c r="F19" i="3"/>
  <c r="E19" i="3"/>
  <c r="E18" i="3"/>
  <c r="F18" i="3" s="1"/>
  <c r="F17" i="3"/>
  <c r="E17" i="3"/>
  <c r="E16" i="3"/>
  <c r="F16" i="3" s="1"/>
  <c r="F15" i="3"/>
  <c r="E15" i="3"/>
  <c r="E14" i="3"/>
  <c r="F14" i="3" s="1"/>
  <c r="F13" i="3"/>
  <c r="E13" i="3"/>
  <c r="E12" i="3"/>
  <c r="F12" i="3" s="1"/>
  <c r="F11" i="3"/>
  <c r="E11" i="3"/>
  <c r="E10" i="3"/>
  <c r="F10" i="3" s="1"/>
  <c r="F9" i="3"/>
  <c r="E9" i="3"/>
  <c r="E8" i="3"/>
  <c r="F8" i="3" s="1"/>
  <c r="F7" i="3"/>
  <c r="E7" i="3"/>
  <c r="E6" i="3"/>
  <c r="F6" i="3" s="1"/>
  <c r="F5" i="3"/>
  <c r="E5" i="3"/>
</calcChain>
</file>

<file path=xl/sharedStrings.xml><?xml version="1.0" encoding="utf-8"?>
<sst xmlns="http://schemas.openxmlformats.org/spreadsheetml/2006/main" count="27" uniqueCount="27">
  <si>
    <t>(Dollars in Millions)</t>
  </si>
  <si>
    <t>Amount</t>
  </si>
  <si>
    <t>Percent</t>
  </si>
  <si>
    <t>Area of Investment</t>
  </si>
  <si>
    <t>CAREER</t>
  </si>
  <si>
    <t>CEMMSS</t>
  </si>
  <si>
    <t>CIF21</t>
  </si>
  <si>
    <t>Major investments may have funding overlap and thus should not be summed.</t>
  </si>
  <si>
    <t>FY 2016
Estimate</t>
  </si>
  <si>
    <t>INFEWS</t>
  </si>
  <si>
    <t>NSF INCLUDES</t>
  </si>
  <si>
    <t>BioMaPS</t>
  </si>
  <si>
    <t>Clean Energy Technology</t>
  </si>
  <si>
    <t>SEES</t>
  </si>
  <si>
    <t>IUSE</t>
  </si>
  <si>
    <t>BIO Major Investments</t>
  </si>
  <si>
    <t>FY 2015 Actual</t>
  </si>
  <si>
    <t>FY 2017 Request</t>
  </si>
  <si>
    <t>Change Over
FY 2016 Estimate</t>
  </si>
  <si>
    <r>
      <t>NSF I-Corps</t>
    </r>
    <r>
      <rPr>
        <sz val="9"/>
        <color theme="1"/>
        <rFont val="Calibri"/>
        <family val="2"/>
      </rPr>
      <t>™</t>
    </r>
  </si>
  <si>
    <t>Understanding the Brain</t>
  </si>
  <si>
    <r>
      <t>NRT</t>
    </r>
    <r>
      <rPr>
        <vertAlign val="superscript"/>
        <sz val="9"/>
        <color theme="1"/>
        <rFont val="Arial"/>
        <family val="2"/>
      </rPr>
      <t>1</t>
    </r>
  </si>
  <si>
    <t>Microbiome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</si>
  <si>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Outyear commitments for Integrative Graduate Education and Research Traineeship (IGERT) are included in the NRT line and are $1.85 million in FY 2015 and $1.62 million in FY 2016.</t>
    </r>
  </si>
  <si>
    <t>ADVANCE</t>
  </si>
  <si>
    <t xml:space="preserve">    Advanced Manufacturing</t>
  </si>
  <si>
    <t xml:space="preserve">   BRAIN Initiative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</si>
</sst>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16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</font>
    <font>
      <vertAlign val="superscript"/>
      <sz val="9"/>
      <color theme="1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i/>
      <sz val="8.5"/>
      <color theme="1"/>
      <name val="Arial"/>
      <family val="2"/>
    </font>
    <font>
      <i/>
      <sz val="8.5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/>
  </cellStyleXfs>
  <cellXfs count="37">
    <xf numFmtId="0" fontId="0" fillId="0" borderId="0" xfId="0"/>
    <xf numFmtId="0" fontId="6" fillId="0" borderId="0" xfId="0" applyFont="1"/>
    <xf numFmtId="164" fontId="5" fillId="0" borderId="0" xfId="0" applyNumberFormat="1" applyFont="1" applyBorder="1" applyAlignment="1"/>
    <xf numFmtId="166" fontId="5" fillId="0" borderId="0" xfId="1" applyNumberFormat="1" applyFont="1" applyBorder="1" applyAlignment="1">
      <alignment horizontal="right"/>
    </xf>
    <xf numFmtId="164" fontId="5" fillId="0" borderId="0" xfId="0" applyNumberFormat="1" applyFont="1" applyFill="1" applyBorder="1" applyAlignment="1"/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9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65" fontId="5" fillId="0" borderId="0" xfId="0" applyNumberFormat="1" applyFont="1" applyBorder="1" applyAlignment="1"/>
    <xf numFmtId="0" fontId="6" fillId="0" borderId="3" xfId="0" applyFont="1" applyFill="1" applyBorder="1" applyAlignment="1">
      <alignment horizontal="right" wrapText="1"/>
    </xf>
    <xf numFmtId="166" fontId="5" fillId="0" borderId="0" xfId="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 wrapText="1"/>
    </xf>
    <xf numFmtId="8" fontId="6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Fill="1" applyBorder="1" applyAlignment="1"/>
    <xf numFmtId="164" fontId="15" fillId="0" borderId="0" xfId="0" applyNumberFormat="1" applyFont="1" applyFill="1" applyBorder="1" applyAlignment="1"/>
    <xf numFmtId="164" fontId="15" fillId="0" borderId="0" xfId="0" applyNumberFormat="1" applyFont="1" applyBorder="1" applyAlignment="1"/>
    <xf numFmtId="166" fontId="15" fillId="0" borderId="0" xfId="1" applyNumberFormat="1" applyFont="1" applyBorder="1" applyAlignment="1">
      <alignment horizontal="right"/>
    </xf>
    <xf numFmtId="164" fontId="15" fillId="0" borderId="0" xfId="0" applyNumberFormat="1" applyFont="1" applyFill="1" applyBorder="1" applyAlignment="1">
      <alignment horizontal="right"/>
    </xf>
    <xf numFmtId="164" fontId="15" fillId="0" borderId="0" xfId="0" applyNumberFormat="1" applyFont="1" applyBorder="1" applyAlignment="1">
      <alignment horizontal="right"/>
    </xf>
    <xf numFmtId="0" fontId="6" fillId="0" borderId="0" xfId="0" applyFont="1" applyBorder="1" applyAlignment="1"/>
    <xf numFmtId="0" fontId="14" fillId="0" borderId="0" xfId="0" applyFont="1" applyBorder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14" fillId="0" borderId="0" xfId="0" applyFont="1" applyAlignment="1">
      <alignment horizontal="left" wrapText="1"/>
    </xf>
    <xf numFmtId="0" fontId="6" fillId="0" borderId="2" xfId="0" applyFont="1" applyBorder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0" fontId="6" fillId="0" borderId="2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showGridLines="0" tabSelected="1" zoomScaleNormal="100" workbookViewId="0">
      <selection sqref="A1:F1"/>
    </sheetView>
  </sheetViews>
  <sheetFormatPr defaultColWidth="8.6328125" defaultRowHeight="11.5" x14ac:dyDescent="0.25"/>
  <cols>
    <col min="1" max="1" width="21.1796875" style="1" customWidth="1"/>
    <col min="2" max="2" width="10.453125" style="1" customWidth="1"/>
    <col min="3" max="3" width="10.54296875" style="1" customWidth="1"/>
    <col min="4" max="5" width="10.453125" style="1" customWidth="1"/>
    <col min="6" max="6" width="9.36328125" style="1" customWidth="1"/>
    <col min="7" max="16384" width="8.6328125" style="1"/>
  </cols>
  <sheetData>
    <row r="1" spans="1:6" ht="14.4" customHeight="1" x14ac:dyDescent="0.3">
      <c r="A1" s="33" t="s">
        <v>15</v>
      </c>
      <c r="B1" s="33"/>
      <c r="C1" s="33"/>
      <c r="D1" s="33"/>
      <c r="E1" s="33"/>
      <c r="F1" s="33"/>
    </row>
    <row r="2" spans="1:6" ht="13.25" customHeight="1" thickBot="1" x14ac:dyDescent="0.3">
      <c r="A2" s="34" t="s">
        <v>0</v>
      </c>
      <c r="B2" s="34"/>
      <c r="C2" s="34"/>
      <c r="D2" s="34"/>
      <c r="E2" s="34"/>
      <c r="F2" s="34"/>
    </row>
    <row r="3" spans="1:6" ht="25.25" customHeight="1" x14ac:dyDescent="0.25">
      <c r="A3" s="35" t="s">
        <v>3</v>
      </c>
      <c r="B3" s="26" t="s">
        <v>16</v>
      </c>
      <c r="C3" s="26" t="s">
        <v>8</v>
      </c>
      <c r="D3" s="28" t="s">
        <v>17</v>
      </c>
      <c r="E3" s="30" t="s">
        <v>18</v>
      </c>
      <c r="F3" s="30"/>
    </row>
    <row r="4" spans="1:6" ht="13.25" customHeight="1" x14ac:dyDescent="0.25">
      <c r="A4" s="36"/>
      <c r="B4" s="27"/>
      <c r="C4" s="27"/>
      <c r="D4" s="29"/>
      <c r="E4" s="11" t="s">
        <v>1</v>
      </c>
      <c r="F4" s="11" t="s">
        <v>2</v>
      </c>
    </row>
    <row r="5" spans="1:6" ht="13.75" customHeight="1" x14ac:dyDescent="0.25">
      <c r="A5" s="13" t="s">
        <v>24</v>
      </c>
      <c r="B5" s="14">
        <v>1.25</v>
      </c>
      <c r="C5" s="14">
        <v>1.25</v>
      </c>
      <c r="D5" s="14">
        <v>1.25</v>
      </c>
      <c r="E5" s="10">
        <f t="shared" ref="E5" si="0">D5-C5</f>
        <v>0</v>
      </c>
      <c r="F5" s="3">
        <f t="shared" ref="F5" si="1">IF(C5=0,"N/A  ",E5/C5)</f>
        <v>0</v>
      </c>
    </row>
    <row r="6" spans="1:6" ht="13.75" customHeight="1" x14ac:dyDescent="0.25">
      <c r="A6" s="21" t="s">
        <v>11</v>
      </c>
      <c r="B6" s="15">
        <v>14.53</v>
      </c>
      <c r="C6" s="15">
        <v>16.809999999999999</v>
      </c>
      <c r="D6" s="15">
        <v>16.809999999999999</v>
      </c>
      <c r="E6" s="10">
        <f t="shared" ref="E6:E19" si="2">D6-C6</f>
        <v>0</v>
      </c>
      <c r="F6" s="3">
        <f t="shared" ref="F6:F11" si="3">IF(C6=0,"N/A  ",E6/C6)</f>
        <v>0</v>
      </c>
    </row>
    <row r="7" spans="1:6" s="7" customFormat="1" ht="13.75" customHeight="1" x14ac:dyDescent="0.3">
      <c r="A7" s="21" t="s">
        <v>4</v>
      </c>
      <c r="B7" s="4">
        <v>40.53</v>
      </c>
      <c r="C7" s="4">
        <v>34.6</v>
      </c>
      <c r="D7" s="4">
        <v>35.07</v>
      </c>
      <c r="E7" s="2">
        <f t="shared" si="2"/>
        <v>0.46999999999999886</v>
      </c>
      <c r="F7" s="3">
        <f t="shared" si="3"/>
        <v>1.3583815028901701E-2</v>
      </c>
    </row>
    <row r="8" spans="1:6" ht="13.75" customHeight="1" x14ac:dyDescent="0.25">
      <c r="A8" s="21" t="s">
        <v>5</v>
      </c>
      <c r="B8" s="4">
        <v>4.99</v>
      </c>
      <c r="C8" s="4">
        <v>5.48</v>
      </c>
      <c r="D8" s="4">
        <v>5.48</v>
      </c>
      <c r="E8" s="2">
        <f t="shared" si="2"/>
        <v>0</v>
      </c>
      <c r="F8" s="3">
        <f t="shared" si="3"/>
        <v>0</v>
      </c>
    </row>
    <row r="9" spans="1:6" ht="13.75" customHeight="1" x14ac:dyDescent="0.25">
      <c r="A9" s="22" t="s">
        <v>25</v>
      </c>
      <c r="B9" s="16">
        <v>2.84</v>
      </c>
      <c r="C9" s="16">
        <v>3.33</v>
      </c>
      <c r="D9" s="16">
        <v>3.33</v>
      </c>
      <c r="E9" s="17">
        <f t="shared" si="2"/>
        <v>0</v>
      </c>
      <c r="F9" s="18">
        <f t="shared" si="3"/>
        <v>0</v>
      </c>
    </row>
    <row r="10" spans="1:6" ht="13.75" customHeight="1" x14ac:dyDescent="0.25">
      <c r="A10" s="21" t="s">
        <v>12</v>
      </c>
      <c r="B10" s="4">
        <v>48.31</v>
      </c>
      <c r="C10" s="4">
        <v>48.39</v>
      </c>
      <c r="D10" s="4">
        <v>79.22</v>
      </c>
      <c r="E10" s="2">
        <f t="shared" si="2"/>
        <v>30.83</v>
      </c>
      <c r="F10" s="3">
        <f t="shared" si="3"/>
        <v>0.63711510642694769</v>
      </c>
    </row>
    <row r="11" spans="1:6" ht="13.75" customHeight="1" x14ac:dyDescent="0.25">
      <c r="A11" s="23" t="s">
        <v>6</v>
      </c>
      <c r="B11" s="4">
        <v>3.75</v>
      </c>
      <c r="C11" s="4">
        <v>8.39</v>
      </c>
      <c r="D11" s="4">
        <v>8.39</v>
      </c>
      <c r="E11" s="2">
        <f t="shared" si="2"/>
        <v>0</v>
      </c>
      <c r="F11" s="3">
        <f t="shared" si="3"/>
        <v>0</v>
      </c>
    </row>
    <row r="12" spans="1:6" ht="13.75" customHeight="1" x14ac:dyDescent="0.25">
      <c r="A12" s="24" t="s">
        <v>22</v>
      </c>
      <c r="B12" s="4">
        <v>0</v>
      </c>
      <c r="C12" s="4">
        <v>13.64</v>
      </c>
      <c r="D12" s="4">
        <v>16.37</v>
      </c>
      <c r="E12" s="4">
        <f t="shared" ref="E12" si="4">D12-C12</f>
        <v>2.7300000000000004</v>
      </c>
      <c r="F12" s="12">
        <f t="shared" ref="F12" si="5">IF(C12=0,"N/A  ",E12/C12)</f>
        <v>0.20014662756598242</v>
      </c>
    </row>
    <row r="13" spans="1:6" ht="13.75" customHeight="1" x14ac:dyDescent="0.3">
      <c r="A13" s="23" t="s">
        <v>19</v>
      </c>
      <c r="B13" s="6">
        <v>0.85</v>
      </c>
      <c r="C13" s="6">
        <v>1</v>
      </c>
      <c r="D13" s="6">
        <v>1</v>
      </c>
      <c r="E13" s="5">
        <f t="shared" si="2"/>
        <v>0</v>
      </c>
      <c r="F13" s="3">
        <f>IF(C13=0,"N/A  ",E13/C13)</f>
        <v>0</v>
      </c>
    </row>
    <row r="14" spans="1:6" ht="13.75" customHeight="1" x14ac:dyDescent="0.25">
      <c r="A14" s="23" t="s">
        <v>10</v>
      </c>
      <c r="B14" s="6">
        <v>0</v>
      </c>
      <c r="C14" s="6">
        <v>1.47</v>
      </c>
      <c r="D14" s="6">
        <v>1.4</v>
      </c>
      <c r="E14" s="5">
        <f t="shared" si="2"/>
        <v>-7.0000000000000062E-2</v>
      </c>
      <c r="F14" s="3">
        <f>IF(C14=0,"N/A  ",E14/C14)</f>
        <v>-4.7619047619047665E-2</v>
      </c>
    </row>
    <row r="15" spans="1:6" ht="13.75" customHeight="1" x14ac:dyDescent="0.25">
      <c r="A15" s="23" t="s">
        <v>9</v>
      </c>
      <c r="B15" s="4">
        <v>0</v>
      </c>
      <c r="C15" s="4">
        <v>7.5</v>
      </c>
      <c r="D15" s="4">
        <v>10</v>
      </c>
      <c r="E15" s="5">
        <f t="shared" si="2"/>
        <v>2.5</v>
      </c>
      <c r="F15" s="3">
        <f>IF(C15=0,"N/A  ",E15/C15)</f>
        <v>0.33333333333333331</v>
      </c>
    </row>
    <row r="16" spans="1:6" ht="13.75" customHeight="1" x14ac:dyDescent="0.25">
      <c r="A16" s="23" t="s">
        <v>14</v>
      </c>
      <c r="B16" s="4">
        <v>1.1299999999999999</v>
      </c>
      <c r="C16" s="4">
        <v>2.5</v>
      </c>
      <c r="D16" s="4">
        <v>2.5</v>
      </c>
      <c r="E16" s="5">
        <f t="shared" si="2"/>
        <v>0</v>
      </c>
      <c r="F16" s="3">
        <f t="shared" ref="F16:F19" si="6">IF(C16=0,"N/A  ",E16/C16)</f>
        <v>0</v>
      </c>
    </row>
    <row r="17" spans="1:9" ht="13.75" customHeight="1" x14ac:dyDescent="0.25">
      <c r="A17" s="23" t="s">
        <v>21</v>
      </c>
      <c r="B17" s="4">
        <v>3.24</v>
      </c>
      <c r="C17" s="4">
        <v>2.33</v>
      </c>
      <c r="D17" s="4">
        <v>2.82</v>
      </c>
      <c r="E17" s="5">
        <f t="shared" si="2"/>
        <v>0.48999999999999977</v>
      </c>
      <c r="F17" s="3">
        <f t="shared" si="6"/>
        <v>0.21030042918454925</v>
      </c>
    </row>
    <row r="18" spans="1:9" ht="13.75" customHeight="1" x14ac:dyDescent="0.25">
      <c r="A18" s="24" t="s">
        <v>13</v>
      </c>
      <c r="B18" s="6">
        <v>21</v>
      </c>
      <c r="C18" s="6">
        <v>17.5</v>
      </c>
      <c r="D18" s="6">
        <v>17.5</v>
      </c>
      <c r="E18" s="5">
        <f t="shared" si="2"/>
        <v>0</v>
      </c>
      <c r="F18" s="3">
        <f t="shared" si="6"/>
        <v>0</v>
      </c>
    </row>
    <row r="19" spans="1:9" ht="13.75" customHeight="1" x14ac:dyDescent="0.25">
      <c r="A19" s="24" t="s">
        <v>20</v>
      </c>
      <c r="B19" s="6">
        <v>38.479999999999997</v>
      </c>
      <c r="C19" s="6">
        <v>44.38</v>
      </c>
      <c r="D19" s="6">
        <v>46</v>
      </c>
      <c r="E19" s="5">
        <f t="shared" si="2"/>
        <v>1.6199999999999974</v>
      </c>
      <c r="F19" s="3">
        <f t="shared" si="6"/>
        <v>3.650292924740868E-2</v>
      </c>
      <c r="G19" s="8"/>
      <c r="H19" s="8"/>
      <c r="I19" s="8"/>
    </row>
    <row r="20" spans="1:9" ht="13.75" customHeight="1" thickBot="1" x14ac:dyDescent="0.3">
      <c r="A20" s="25" t="s">
        <v>26</v>
      </c>
      <c r="B20" s="19">
        <v>11.5</v>
      </c>
      <c r="C20" s="19">
        <v>18.05</v>
      </c>
      <c r="D20" s="19">
        <v>19.54</v>
      </c>
      <c r="E20" s="20">
        <f t="shared" ref="E20" si="7">D20-C20</f>
        <v>1.4899999999999984</v>
      </c>
      <c r="F20" s="18">
        <f t="shared" ref="F20" si="8">IF(C20=0,"N/A  ",E20/C20)</f>
        <v>8.2548476454293543E-2</v>
      </c>
      <c r="G20" s="8"/>
      <c r="H20" s="8"/>
      <c r="I20" s="8"/>
    </row>
    <row r="21" spans="1:9" ht="13.75" customHeight="1" x14ac:dyDescent="0.25">
      <c r="A21" s="32" t="s">
        <v>7</v>
      </c>
      <c r="B21" s="32"/>
      <c r="C21" s="32"/>
      <c r="D21" s="32"/>
      <c r="E21" s="32"/>
      <c r="F21" s="32"/>
      <c r="G21" s="9"/>
      <c r="H21" s="9"/>
      <c r="I21" s="9"/>
    </row>
    <row r="22" spans="1:9" ht="25.25" customHeight="1" x14ac:dyDescent="0.25">
      <c r="A22" s="31" t="s">
        <v>23</v>
      </c>
      <c r="B22" s="31"/>
      <c r="C22" s="31"/>
      <c r="D22" s="31"/>
      <c r="E22" s="31"/>
      <c r="F22" s="31"/>
    </row>
    <row r="23" spans="1:9" ht="14" customHeight="1" x14ac:dyDescent="0.25">
      <c r="A23" s="8"/>
      <c r="B23" s="8"/>
      <c r="C23" s="8"/>
      <c r="D23" s="8"/>
      <c r="E23" s="8"/>
      <c r="F23" s="8"/>
    </row>
    <row r="24" spans="1:9" ht="11.75" customHeight="1" x14ac:dyDescent="0.25">
      <c r="A24" s="9"/>
      <c r="B24" s="9"/>
      <c r="C24" s="9"/>
      <c r="D24" s="9"/>
      <c r="E24" s="9"/>
      <c r="F24" s="9"/>
    </row>
    <row r="25" spans="1:9" x14ac:dyDescent="0.25">
      <c r="A25" s="9"/>
      <c r="B25" s="9"/>
      <c r="C25" s="9"/>
      <c r="D25" s="9"/>
      <c r="E25" s="9"/>
      <c r="F25" s="9"/>
    </row>
    <row r="26" spans="1:9" x14ac:dyDescent="0.25">
      <c r="A26" s="9"/>
      <c r="B26" s="9"/>
      <c r="C26" s="9"/>
      <c r="D26" s="9"/>
      <c r="E26" s="9"/>
      <c r="F26" s="9"/>
    </row>
  </sheetData>
  <mergeCells count="9">
    <mergeCell ref="A22:F22"/>
    <mergeCell ref="A21:F21"/>
    <mergeCell ref="A1:F1"/>
    <mergeCell ref="A2:F2"/>
    <mergeCell ref="A3:A4"/>
    <mergeCell ref="B3:B4"/>
    <mergeCell ref="C3:C4"/>
    <mergeCell ref="D3:D4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BIO Major Investments</vt:lpstr>
      <vt:lpstr>'BIO Major Investments'!Print_Area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Koskinen, Mary</cp:lastModifiedBy>
  <cp:lastPrinted>2016-01-12T22:20:38Z</cp:lastPrinted>
  <dcterms:created xsi:type="dcterms:W3CDTF">2013-12-09T18:13:19Z</dcterms:created>
  <dcterms:modified xsi:type="dcterms:W3CDTF">2016-02-05T21:53:52Z</dcterms:modified>
</cp:coreProperties>
</file>