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2017_Budget Cycle\FY_2017 Cong Request\Production\CD and PDF Production\Extracted Excel Files\"/>
    </mc:Choice>
  </mc:AlternateContent>
  <bookViews>
    <workbookView xWindow="75" yWindow="75" windowWidth="25125" windowHeight="17625"/>
  </bookViews>
  <sheets>
    <sheet name="NSO Obligations"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6" i="1" l="1"/>
  <c r="H6" i="1"/>
  <c r="I6" i="1"/>
  <c r="I5" i="1"/>
  <c r="I7" i="1"/>
  <c r="I9" i="1"/>
  <c r="H5" i="1"/>
  <c r="H7" i="1"/>
  <c r="H9" i="1"/>
  <c r="G5" i="1"/>
  <c r="G7" i="1"/>
  <c r="G9" i="1"/>
  <c r="F5" i="1"/>
  <c r="F7" i="1"/>
  <c r="F9" i="1"/>
  <c r="E7" i="1"/>
  <c r="E9" i="1"/>
  <c r="D7" i="1"/>
  <c r="D9" i="1"/>
  <c r="C7" i="1"/>
  <c r="C9" i="1"/>
  <c r="B5" i="1"/>
  <c r="B7" i="1"/>
  <c r="B9" i="1"/>
</calcChain>
</file>

<file path=xl/sharedStrings.xml><?xml version="1.0" encoding="utf-8"?>
<sst xmlns="http://schemas.openxmlformats.org/spreadsheetml/2006/main" count="25" uniqueCount="20">
  <si>
    <t>(Dollars in Millions)</t>
  </si>
  <si>
    <t>FY 2015
Actual</t>
  </si>
  <si>
    <t>FY 2016
Estimate</t>
  </si>
  <si>
    <t>FY 2017
Request</t>
  </si>
  <si>
    <r>
      <t>ESTIMATES</t>
    </r>
    <r>
      <rPr>
        <vertAlign val="superscript"/>
        <sz val="9"/>
        <rFont val="Arial"/>
        <family val="2"/>
      </rPr>
      <t>1</t>
    </r>
  </si>
  <si>
    <t>FY 2018</t>
  </si>
  <si>
    <t>FY 2019</t>
  </si>
  <si>
    <t>FY 2020</t>
  </si>
  <si>
    <t>FY 2021</t>
  </si>
  <si>
    <t>FY 2022</t>
  </si>
  <si>
    <t>Totals may not add due to rounding.</t>
  </si>
  <si>
    <t>Total Obligations for NSO</t>
  </si>
  <si>
    <t>NSO Base Operations</t>
  </si>
  <si>
    <t>NSO Education &amp; Public Outreach</t>
  </si>
  <si>
    <r>
      <t>DKIST Operations</t>
    </r>
    <r>
      <rPr>
        <vertAlign val="superscript"/>
        <sz val="9"/>
        <rFont val="Arial"/>
        <family val="2"/>
      </rPr>
      <t>2</t>
    </r>
  </si>
  <si>
    <t>GONG Refurbishment</t>
  </si>
  <si>
    <t>-</t>
  </si>
  <si>
    <t>Total, NSO</t>
  </si>
  <si>
    <r>
      <rPr>
        <vertAlign val="superscript"/>
        <sz val="8"/>
        <color theme="1"/>
        <rFont val="Arial"/>
        <family val="2"/>
      </rPr>
      <t>1</t>
    </r>
    <r>
      <rPr>
        <sz val="8"/>
        <color theme="1"/>
        <rFont val="Arial"/>
        <family val="2"/>
      </rPr>
      <t xml:space="preserve"> Outyear funding estimates are for planning purposes only.  The current cooperative agreement ends in September 2024.</t>
    </r>
  </si>
  <si>
    <r>
      <t xml:space="preserve">2 </t>
    </r>
    <r>
      <rPr>
        <sz val="8"/>
        <color theme="1"/>
        <rFont val="Arial"/>
        <family val="2"/>
      </rPr>
      <t>Total Research and Related Activities account funding for DKIST consists of</t>
    </r>
    <r>
      <rPr>
        <sz val="8"/>
        <rFont val="Arial"/>
        <family val="2"/>
      </rPr>
      <t xml:space="preserve"> $14.0 million</t>
    </r>
    <r>
      <rPr>
        <sz val="8"/>
        <color theme="1"/>
        <rFont val="Arial"/>
        <family val="2"/>
      </rPr>
      <t xml:space="preserve"> in FY 2017 funded through NSO, plus $2.0 million per year in FY 2011 to FY 2020 for cultural mitigation activities as agreed to during the compliance process that is not funded though NSO.  See the MREFC chapter for more information on DKIST.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</si>
</sst>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5" formatCode="&quot;$&quot;#,##0.00;\-&quot;$&quot;#,##0.00;&quot;-&quot;?"/>
    <numFmt numFmtId="168" formatCode="&quot;$&quot;#,##0.00"/>
  </numFmts>
  <fonts count="9" x14ac:knownFonts="1">
    <font>
      <sz val="11"/>
      <color theme="1"/>
      <name val="Calibri"/>
      <family val="2"/>
      <scheme val="minor"/>
    </font>
    <font>
      <b/>
      <sz val="10"/>
      <name val="Arial"/>
      <family val="2"/>
    </font>
    <font>
      <sz val="9"/>
      <name val="Arial"/>
      <family val="2"/>
    </font>
    <font>
      <b/>
      <sz val="9"/>
      <name val="Arial"/>
      <family val="2"/>
    </font>
    <font>
      <vertAlign val="superscript"/>
      <sz val="9"/>
      <name val="Arial"/>
      <family val="2"/>
    </font>
    <font>
      <sz val="8"/>
      <name val="Arial"/>
      <family val="2"/>
    </font>
    <font>
      <sz val="10"/>
      <name val="Arial"/>
      <family val="2"/>
    </font>
    <font>
      <sz val="8"/>
      <color theme="1"/>
      <name val="Arial"/>
      <family val="2"/>
    </font>
    <font>
      <vertAlign val="superscript"/>
      <sz val="8"/>
      <color theme="1"/>
      <name val="Arial"/>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medium">
        <color auto="1"/>
      </bottom>
      <diagonal/>
    </border>
  </borders>
  <cellStyleXfs count="1">
    <xf numFmtId="0" fontId="0" fillId="0" borderId="0"/>
  </cellStyleXfs>
  <cellXfs count="36">
    <xf numFmtId="0" fontId="0" fillId="0" borderId="0" xfId="0"/>
    <xf numFmtId="0" fontId="2" fillId="0" borderId="0" xfId="0" applyFont="1" applyFill="1"/>
    <xf numFmtId="165" fontId="1" fillId="0" borderId="0" xfId="0" applyNumberFormat="1" applyFont="1" applyFill="1" applyAlignment="1">
      <alignment horizontal="center" vertical="center"/>
    </xf>
    <xf numFmtId="0" fontId="6" fillId="0" borderId="0" xfId="0" applyFont="1" applyFill="1"/>
    <xf numFmtId="165" fontId="2" fillId="0" borderId="1" xfId="0" applyNumberFormat="1" applyFont="1" applyFill="1" applyBorder="1" applyAlignment="1">
      <alignment horizontal="center"/>
    </xf>
    <xf numFmtId="165" fontId="2" fillId="0" borderId="0" xfId="0" applyNumberFormat="1" applyFont="1" applyFill="1" applyBorder="1" applyAlignment="1">
      <alignment horizontal="left"/>
    </xf>
    <xf numFmtId="165" fontId="2" fillId="0" borderId="2" xfId="0" applyNumberFormat="1" applyFont="1" applyFill="1" applyBorder="1" applyAlignment="1">
      <alignment horizontal="right" wrapText="1"/>
    </xf>
    <xf numFmtId="165" fontId="2" fillId="0" borderId="5" xfId="0" applyNumberFormat="1" applyFont="1" applyFill="1" applyBorder="1" applyAlignment="1">
      <alignment horizontal="right" wrapText="1"/>
    </xf>
    <xf numFmtId="165" fontId="2" fillId="0" borderId="6" xfId="0" applyNumberFormat="1" applyFont="1" applyFill="1" applyBorder="1" applyAlignment="1">
      <alignment horizontal="right" wrapText="1"/>
    </xf>
    <xf numFmtId="165" fontId="3" fillId="2" borderId="0" xfId="0" applyNumberFormat="1" applyFont="1" applyFill="1" applyBorder="1" applyAlignment="1">
      <alignment horizontal="center"/>
    </xf>
    <xf numFmtId="165" fontId="2" fillId="0" borderId="0" xfId="0" applyNumberFormat="1" applyFont="1" applyFill="1" applyAlignment="1">
      <alignment horizontal="right"/>
    </xf>
    <xf numFmtId="165" fontId="2" fillId="0" borderId="3" xfId="0" applyNumberFormat="1" applyFont="1" applyFill="1" applyBorder="1" applyAlignment="1">
      <alignment horizontal="left"/>
    </xf>
    <xf numFmtId="165" fontId="2" fillId="0" borderId="0" xfId="0" applyNumberFormat="1" applyFont="1" applyFill="1" applyBorder="1" applyAlignment="1">
      <alignment horizontal="right" wrapText="1"/>
    </xf>
    <xf numFmtId="165" fontId="2" fillId="0" borderId="10" xfId="0" applyNumberFormat="1" applyFont="1" applyFill="1" applyBorder="1" applyAlignment="1">
      <alignment horizontal="right" wrapText="1"/>
    </xf>
    <xf numFmtId="165" fontId="2" fillId="0" borderId="11" xfId="0" applyNumberFormat="1" applyFont="1" applyFill="1" applyBorder="1" applyAlignment="1">
      <alignment horizontal="right" wrapText="1"/>
    </xf>
    <xf numFmtId="165" fontId="2" fillId="0" borderId="0" xfId="0" applyNumberFormat="1" applyFont="1" applyFill="1" applyBorder="1" applyAlignment="1">
      <alignment horizontal="right"/>
    </xf>
    <xf numFmtId="168" fontId="2" fillId="0" borderId="12" xfId="0" applyNumberFormat="1" applyFont="1" applyFill="1" applyBorder="1" applyAlignment="1">
      <alignment horizontal="right"/>
    </xf>
    <xf numFmtId="168" fontId="2" fillId="0" borderId="14" xfId="0" applyNumberFormat="1" applyFont="1" applyFill="1" applyBorder="1" applyAlignment="1">
      <alignment horizontal="right"/>
    </xf>
    <xf numFmtId="168" fontId="2" fillId="0" borderId="13" xfId="0" applyNumberFormat="1" applyFont="1" applyFill="1" applyBorder="1" applyAlignment="1">
      <alignment horizontal="right"/>
    </xf>
    <xf numFmtId="2" fontId="2" fillId="0" borderId="0" xfId="0" applyNumberFormat="1" applyFont="1" applyFill="1" applyBorder="1" applyAlignment="1">
      <alignment horizontal="right"/>
    </xf>
    <xf numFmtId="2" fontId="2" fillId="0" borderId="14" xfId="0" applyNumberFormat="1" applyFont="1" applyFill="1" applyBorder="1" applyAlignment="1">
      <alignment horizontal="right"/>
    </xf>
    <xf numFmtId="2" fontId="2" fillId="0" borderId="7" xfId="0" applyNumberFormat="1" applyFont="1" applyFill="1" applyBorder="1" applyAlignment="1">
      <alignment horizontal="right"/>
    </xf>
    <xf numFmtId="4" fontId="2" fillId="0" borderId="7" xfId="0" applyNumberFormat="1" applyFont="1" applyFill="1" applyBorder="1" applyAlignment="1">
      <alignment horizontal="right"/>
    </xf>
    <xf numFmtId="4" fontId="2" fillId="0" borderId="9" xfId="0" applyNumberFormat="1" applyFont="1" applyFill="1" applyBorder="1" applyAlignment="1">
      <alignment horizontal="right"/>
    </xf>
    <xf numFmtId="4" fontId="2" fillId="0" borderId="0" xfId="0" applyNumberFormat="1" applyFont="1" applyFill="1" applyBorder="1" applyAlignment="1">
      <alignment horizontal="right"/>
    </xf>
    <xf numFmtId="41" fontId="2" fillId="0" borderId="0" xfId="0" applyNumberFormat="1" applyFont="1" applyFill="1" applyBorder="1" applyAlignment="1">
      <alignment horizontal="right"/>
    </xf>
    <xf numFmtId="165" fontId="3" fillId="0" borderId="4" xfId="0" applyNumberFormat="1" applyFont="1" applyFill="1" applyBorder="1" applyAlignment="1">
      <alignment horizontal="left"/>
    </xf>
    <xf numFmtId="165" fontId="3" fillId="0" borderId="4" xfId="0" applyNumberFormat="1" applyFont="1" applyFill="1" applyBorder="1" applyAlignment="1">
      <alignment horizontal="right"/>
    </xf>
    <xf numFmtId="165" fontId="3" fillId="0" borderId="8" xfId="0" applyNumberFormat="1" applyFont="1" applyFill="1" applyBorder="1" applyAlignment="1">
      <alignment horizontal="right"/>
    </xf>
    <xf numFmtId="165" fontId="3" fillId="0" borderId="15" xfId="0" applyNumberFormat="1" applyFont="1" applyFill="1" applyBorder="1" applyAlignment="1">
      <alignment horizontal="right"/>
    </xf>
    <xf numFmtId="165" fontId="5" fillId="0" borderId="2" xfId="0" applyNumberFormat="1" applyFont="1" applyFill="1" applyBorder="1" applyAlignment="1">
      <alignment horizontal="left" vertical="top" wrapText="1"/>
    </xf>
    <xf numFmtId="165" fontId="5" fillId="0" borderId="0" xfId="0" applyNumberFormat="1" applyFont="1" applyFill="1" applyBorder="1" applyAlignment="1">
      <alignment vertical="top"/>
    </xf>
    <xf numFmtId="0" fontId="5" fillId="0" borderId="0" xfId="0" applyFont="1" applyFill="1"/>
    <xf numFmtId="165" fontId="7" fillId="0" borderId="0" xfId="0" applyNumberFormat="1" applyFont="1" applyFill="1" applyBorder="1" applyAlignment="1">
      <alignment horizontal="left" vertical="top" wrapText="1"/>
    </xf>
    <xf numFmtId="0" fontId="8" fillId="0" borderId="0" xfId="0" applyFont="1" applyFill="1" applyAlignment="1">
      <alignment horizontal="justify" vertical="top" wrapText="1"/>
    </xf>
    <xf numFmtId="0" fontId="7" fillId="0"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tabSelected="1" zoomScaleNormal="100" zoomScalePageLayoutView="200" workbookViewId="0">
      <selection activeCell="E20" sqref="E20"/>
    </sheetView>
  </sheetViews>
  <sheetFormatPr defaultColWidth="8.85546875" defaultRowHeight="12" x14ac:dyDescent="0.2"/>
  <cols>
    <col min="1" max="1" width="27.140625" style="1" customWidth="1"/>
    <col min="2" max="9" width="7.7109375" style="1" customWidth="1"/>
    <col min="10" max="16384" width="8.85546875" style="1"/>
  </cols>
  <sheetData>
    <row r="1" spans="1:9" s="3" customFormat="1" ht="12.75" x14ac:dyDescent="0.2">
      <c r="A1" s="2" t="s">
        <v>11</v>
      </c>
      <c r="B1" s="2"/>
      <c r="C1" s="2"/>
      <c r="D1" s="2"/>
      <c r="E1" s="2"/>
      <c r="F1" s="2"/>
      <c r="G1" s="2"/>
      <c r="H1" s="2"/>
      <c r="I1" s="2"/>
    </row>
    <row r="2" spans="1:9" s="1" customFormat="1" ht="12.75" thickBot="1" x14ac:dyDescent="0.25">
      <c r="A2" s="4" t="s">
        <v>0</v>
      </c>
      <c r="B2" s="4"/>
      <c r="C2" s="4"/>
      <c r="D2" s="4"/>
      <c r="E2" s="4"/>
      <c r="F2" s="4"/>
      <c r="G2" s="4"/>
      <c r="H2" s="4"/>
      <c r="I2" s="4"/>
    </row>
    <row r="3" spans="1:9" s="10" customFormat="1" ht="24.75" customHeight="1" x14ac:dyDescent="0.2">
      <c r="A3" s="5"/>
      <c r="B3" s="6" t="s">
        <v>1</v>
      </c>
      <c r="C3" s="7" t="s">
        <v>2</v>
      </c>
      <c r="D3" s="8" t="s">
        <v>3</v>
      </c>
      <c r="E3" s="9" t="s">
        <v>4</v>
      </c>
      <c r="F3" s="9"/>
      <c r="G3" s="9"/>
      <c r="H3" s="9"/>
      <c r="I3" s="9"/>
    </row>
    <row r="4" spans="1:9" s="10" customFormat="1" x14ac:dyDescent="0.2">
      <c r="A4" s="11"/>
      <c r="B4" s="12"/>
      <c r="C4" s="13"/>
      <c r="D4" s="14"/>
      <c r="E4" s="15" t="s">
        <v>5</v>
      </c>
      <c r="F4" s="15" t="s">
        <v>6</v>
      </c>
      <c r="G4" s="15" t="s">
        <v>7</v>
      </c>
      <c r="H4" s="15" t="s">
        <v>8</v>
      </c>
      <c r="I4" s="15" t="s">
        <v>9</v>
      </c>
    </row>
    <row r="5" spans="1:9" s="10" customFormat="1" x14ac:dyDescent="0.2">
      <c r="A5" s="5" t="s">
        <v>12</v>
      </c>
      <c r="B5" s="16">
        <f>8-B6</f>
        <v>7.78</v>
      </c>
      <c r="C5" s="17">
        <v>6.75</v>
      </c>
      <c r="D5" s="18">
        <v>5.74</v>
      </c>
      <c r="E5" s="16">
        <v>4.7300000000000004</v>
      </c>
      <c r="F5" s="16">
        <f>4-F6</f>
        <v>3.7</v>
      </c>
      <c r="G5" s="16">
        <f>4.13-G6</f>
        <v>3.8209999999999997</v>
      </c>
      <c r="H5" s="16">
        <f>4.24-H6</f>
        <v>3.9217300000000002</v>
      </c>
      <c r="I5" s="16">
        <f>4.37-I6</f>
        <v>4.0421819000000001</v>
      </c>
    </row>
    <row r="6" spans="1:9" s="10" customFormat="1" x14ac:dyDescent="0.2">
      <c r="A6" s="5" t="s">
        <v>13</v>
      </c>
      <c r="B6" s="19">
        <v>0.22</v>
      </c>
      <c r="C6" s="20">
        <v>0.25</v>
      </c>
      <c r="D6" s="21">
        <v>0.26</v>
      </c>
      <c r="E6" s="19">
        <v>0.26500000000000001</v>
      </c>
      <c r="F6" s="19">
        <v>0.3</v>
      </c>
      <c r="G6" s="19">
        <f>F6*1.03</f>
        <v>0.309</v>
      </c>
      <c r="H6" s="19">
        <f>G6*1.03</f>
        <v>0.31827</v>
      </c>
      <c r="I6" s="19">
        <f>H6*1.03</f>
        <v>0.3278181</v>
      </c>
    </row>
    <row r="7" spans="1:9" s="10" customFormat="1" ht="13.5" x14ac:dyDescent="0.2">
      <c r="A7" s="5" t="s">
        <v>14</v>
      </c>
      <c r="B7" s="19">
        <f>7-2</f>
        <v>5</v>
      </c>
      <c r="C7" s="20">
        <f>11-2</f>
        <v>9</v>
      </c>
      <c r="D7" s="22">
        <f>16-2</f>
        <v>14</v>
      </c>
      <c r="E7" s="23">
        <f>16-2</f>
        <v>14</v>
      </c>
      <c r="F7" s="24">
        <f>18.5-2</f>
        <v>16.5</v>
      </c>
      <c r="G7" s="24">
        <f>19.51-2-0.5</f>
        <v>17.010000000000002</v>
      </c>
      <c r="H7" s="24">
        <f>18.04-0.5</f>
        <v>17.54</v>
      </c>
      <c r="I7" s="24">
        <f>18.58-0.5</f>
        <v>18.079999999999998</v>
      </c>
    </row>
    <row r="8" spans="1:9" s="10" customFormat="1" x14ac:dyDescent="0.2">
      <c r="A8" s="5" t="s">
        <v>15</v>
      </c>
      <c r="B8" s="25">
        <v>0</v>
      </c>
      <c r="C8" s="20">
        <v>2.5</v>
      </c>
      <c r="D8" s="23" t="s">
        <v>16</v>
      </c>
      <c r="E8" s="23" t="s">
        <v>16</v>
      </c>
      <c r="F8" s="24" t="s">
        <v>16</v>
      </c>
      <c r="G8" s="24" t="s">
        <v>16</v>
      </c>
      <c r="H8" s="24" t="s">
        <v>16</v>
      </c>
      <c r="I8" s="24" t="s">
        <v>16</v>
      </c>
    </row>
    <row r="9" spans="1:9" s="1" customFormat="1" ht="22.5" customHeight="1" thickBot="1" x14ac:dyDescent="0.25">
      <c r="A9" s="26" t="s">
        <v>17</v>
      </c>
      <c r="B9" s="27">
        <f t="shared" ref="B9:I9" si="0">SUM(B5:B8)</f>
        <v>13</v>
      </c>
      <c r="C9" s="27">
        <f t="shared" si="0"/>
        <v>18.5</v>
      </c>
      <c r="D9" s="28">
        <f t="shared" si="0"/>
        <v>20</v>
      </c>
      <c r="E9" s="29">
        <f t="shared" si="0"/>
        <v>18.995000000000001</v>
      </c>
      <c r="F9" s="27">
        <f t="shared" si="0"/>
        <v>20.5</v>
      </c>
      <c r="G9" s="27">
        <f t="shared" si="0"/>
        <v>21.14</v>
      </c>
      <c r="H9" s="27">
        <f t="shared" si="0"/>
        <v>21.78</v>
      </c>
      <c r="I9" s="27">
        <f t="shared" si="0"/>
        <v>22.45</v>
      </c>
    </row>
    <row r="10" spans="1:9" s="32" customFormat="1" ht="11.25" x14ac:dyDescent="0.2">
      <c r="A10" s="30" t="s">
        <v>10</v>
      </c>
      <c r="B10" s="30"/>
      <c r="C10" s="31"/>
      <c r="D10" s="31"/>
      <c r="E10" s="31"/>
      <c r="F10" s="31"/>
      <c r="G10" s="31"/>
      <c r="H10" s="31"/>
      <c r="I10" s="31"/>
    </row>
    <row r="11" spans="1:9" s="32" customFormat="1" ht="17.25" customHeight="1" x14ac:dyDescent="0.2">
      <c r="A11" s="33" t="s">
        <v>18</v>
      </c>
      <c r="B11" s="33"/>
      <c r="C11" s="33"/>
      <c r="D11" s="33"/>
      <c r="E11" s="33"/>
      <c r="F11" s="33"/>
      <c r="G11" s="33"/>
      <c r="H11" s="33"/>
      <c r="I11" s="33"/>
    </row>
    <row r="12" spans="1:9" s="32" customFormat="1" ht="37.5" customHeight="1" x14ac:dyDescent="0.2">
      <c r="A12" s="34" t="s">
        <v>19</v>
      </c>
      <c r="B12" s="35"/>
      <c r="C12" s="35"/>
      <c r="D12" s="35"/>
      <c r="E12" s="35"/>
      <c r="F12" s="35"/>
      <c r="G12" s="35"/>
      <c r="H12" s="35"/>
      <c r="I12" s="35"/>
    </row>
    <row r="13" spans="1:9" s="1" customFormat="1" x14ac:dyDescent="0.2"/>
    <row r="14" spans="1:9" s="1" customFormat="1" ht="18" customHeight="1" x14ac:dyDescent="0.2"/>
    <row r="15" spans="1:9" s="1" customFormat="1" ht="36.75" customHeight="1" x14ac:dyDescent="0.2"/>
    <row r="16" spans="1:9" s="1" customFormat="1" ht="18" customHeight="1" x14ac:dyDescent="0.2"/>
    <row r="17" s="1" customFormat="1" ht="18" customHeight="1" x14ac:dyDescent="0.2"/>
    <row r="18" s="1" customFormat="1" ht="18" customHeight="1" x14ac:dyDescent="0.2"/>
    <row r="19" s="1" customFormat="1" ht="18" customHeight="1" x14ac:dyDescent="0.2"/>
    <row r="22" s="1" customFormat="1" ht="18" customHeight="1" x14ac:dyDescent="0.2"/>
    <row r="23" s="1" customFormat="1" ht="18" customHeight="1" x14ac:dyDescent="0.2"/>
    <row r="24" s="1" customFormat="1" ht="18" customHeight="1" x14ac:dyDescent="0.2"/>
    <row r="25" s="1" customFormat="1" ht="18" customHeight="1" x14ac:dyDescent="0.2"/>
    <row r="26" s="1" customFormat="1" ht="18" customHeight="1" x14ac:dyDescent="0.2"/>
    <row r="27" s="1" customFormat="1" ht="18" customHeight="1" x14ac:dyDescent="0.2"/>
    <row r="28" s="1" customFormat="1" ht="18" customHeight="1" x14ac:dyDescent="0.2"/>
  </sheetData>
  <mergeCells count="9">
    <mergeCell ref="A10:B10"/>
    <mergeCell ref="A12:I12"/>
    <mergeCell ref="A11:I11"/>
    <mergeCell ref="A1:I1"/>
    <mergeCell ref="A2:I2"/>
    <mergeCell ref="B3:B4"/>
    <mergeCell ref="C3:C4"/>
    <mergeCell ref="D3:D4"/>
    <mergeCell ref="E3:I3"/>
  </mergeCells>
  <printOptions horizontalCentered="1"/>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NSO Obligations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lelewis</dc:creator>
  <cp:lastModifiedBy>eblue</cp:lastModifiedBy>
  <cp:lastPrinted>2016-02-05T23:12:30Z</cp:lastPrinted>
  <dcterms:created xsi:type="dcterms:W3CDTF">2015-01-02T18:55:51Z</dcterms:created>
  <dcterms:modified xsi:type="dcterms:W3CDTF">2016-02-05T23:12:33Z</dcterms:modified>
</cp:coreProperties>
</file>