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7_Budget Cycle\FY_2017 Cong Request\Production\CD and PDF Production\Extracted Excel Files\"/>
    </mc:Choice>
  </mc:AlternateContent>
  <bookViews>
    <workbookView xWindow="60" yWindow="60" windowWidth="9680" windowHeight="5340"/>
  </bookViews>
  <sheets>
    <sheet name="DGE Funding" sheetId="1" r:id="rId1"/>
  </sheets>
  <definedNames>
    <definedName name="_xlnm.Print_Area" localSheetId="0">'DGE Funding'!$A$1:$F$16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F13" i="1"/>
  <c r="E13" i="1"/>
  <c r="F12" i="1"/>
  <c r="E12" i="1"/>
  <c r="F11" i="1"/>
  <c r="E11" i="1"/>
  <c r="F10" i="1"/>
  <c r="E10" i="1"/>
  <c r="F9" i="1"/>
  <c r="D8" i="1"/>
  <c r="C8" i="1"/>
  <c r="E8" i="1" s="1"/>
  <c r="B8" i="1"/>
  <c r="F7" i="1"/>
  <c r="E6" i="1"/>
  <c r="D6" i="1"/>
  <c r="C6" i="1"/>
  <c r="F6" i="1" s="1"/>
  <c r="B6" i="1"/>
  <c r="D5" i="1"/>
  <c r="B5" i="1"/>
  <c r="F8" i="1" l="1"/>
  <c r="C5" i="1"/>
  <c r="E5" i="1" l="1"/>
  <c r="F5" i="1" s="1"/>
</calcChain>
</file>

<file path=xl/sharedStrings.xml><?xml version="1.0" encoding="utf-8"?>
<sst xmlns="http://schemas.openxmlformats.org/spreadsheetml/2006/main" count="20" uniqueCount="20">
  <si>
    <t>DGE Funding</t>
  </si>
  <si>
    <t>(Dollars in Millions)</t>
  </si>
  <si>
    <t>FY 2015 Actual</t>
  </si>
  <si>
    <t>FY 2016
Estimate</t>
  </si>
  <si>
    <t>FY 2017
Request</t>
  </si>
  <si>
    <t>Amount</t>
  </si>
  <si>
    <t>Percent</t>
  </si>
  <si>
    <t>Total, DGE</t>
  </si>
  <si>
    <t>Learning and Learning Environments</t>
  </si>
  <si>
    <t xml:space="preserve">   Project and Program Evaluation (PPE)</t>
  </si>
  <si>
    <t>STEM Professional Workforce</t>
  </si>
  <si>
    <t xml:space="preserve">   EHR Core Research (ECR): STEM Profesional
      Workforce Preparation</t>
  </si>
  <si>
    <t xml:space="preserve">   Graduate Research Fellowship (GRF)</t>
  </si>
  <si>
    <t xml:space="preserve">   INSPIRE</t>
  </si>
  <si>
    <t xml:space="preserve">   NSF Innovation Corps (I-Corps™)</t>
  </si>
  <si>
    <r>
      <t xml:space="preserve">   NSF Research Traineeship (NRT)</t>
    </r>
    <r>
      <rPr>
        <vertAlign val="superscript"/>
        <sz val="9"/>
        <rFont val="Arial"/>
        <family val="2"/>
      </rPr>
      <t>1</t>
    </r>
  </si>
  <si>
    <t>Totals may not add due to rounding.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</si>
  <si>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FY 2015 funding for Integrative Graduate Education and Research Traineeship (IGERT) ($4.60 million) is included in the NRT line.</t>
    </r>
  </si>
  <si>
    <t xml:space="preserve">   CyberCorps®: Scholarship for Service (SFS)</t>
  </si>
  <si>
    <t>Change Over
FY 2016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</si>
</sst>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vertical="center" wrapText="1"/>
    </xf>
    <xf numFmtId="165" fontId="6" fillId="0" borderId="4" xfId="0" applyNumberFormat="1" applyFont="1" applyBorder="1" applyAlignment="1">
      <alignment horizontal="right" vertical="center"/>
    </xf>
    <xf numFmtId="166" fontId="6" fillId="0" borderId="4" xfId="1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wrapText="1"/>
    </xf>
    <xf numFmtId="164" fontId="6" fillId="0" borderId="5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164" fontId="5" fillId="0" borderId="0" xfId="0" applyNumberFormat="1" applyFont="1" applyAlignment="1"/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tabSelected="1" zoomScaleNormal="100" workbookViewId="0">
      <selection sqref="A1:F1"/>
    </sheetView>
  </sheetViews>
  <sheetFormatPr defaultRowHeight="14.5" x14ac:dyDescent="0.35"/>
  <cols>
    <col min="1" max="1" width="40.1796875" customWidth="1"/>
    <col min="2" max="6" width="9" customWidth="1"/>
  </cols>
  <sheetData>
    <row r="1" spans="1:6" x14ac:dyDescent="0.35">
      <c r="A1" s="22" t="s">
        <v>0</v>
      </c>
      <c r="B1" s="22"/>
      <c r="C1" s="22"/>
      <c r="D1" s="22"/>
      <c r="E1" s="23"/>
      <c r="F1" s="23"/>
    </row>
    <row r="2" spans="1:6" ht="13.25" customHeight="1" thickBot="1" x14ac:dyDescent="0.4">
      <c r="A2" s="24" t="s">
        <v>1</v>
      </c>
      <c r="B2" s="25"/>
      <c r="C2" s="25"/>
      <c r="D2" s="25"/>
      <c r="E2" s="26"/>
      <c r="F2" s="26"/>
    </row>
    <row r="3" spans="1:6" ht="25.25" customHeight="1" x14ac:dyDescent="0.35">
      <c r="A3" s="1"/>
      <c r="B3" s="27" t="s">
        <v>2</v>
      </c>
      <c r="C3" s="29" t="s">
        <v>3</v>
      </c>
      <c r="D3" s="31" t="s">
        <v>4</v>
      </c>
      <c r="E3" s="32" t="s">
        <v>19</v>
      </c>
      <c r="F3" s="33"/>
    </row>
    <row r="4" spans="1:6" ht="13.75" customHeight="1" x14ac:dyDescent="0.35">
      <c r="A4" s="2"/>
      <c r="B4" s="28"/>
      <c r="C4" s="30"/>
      <c r="D4" s="30"/>
      <c r="E4" s="3" t="s">
        <v>5</v>
      </c>
      <c r="F4" s="3" t="s">
        <v>6</v>
      </c>
    </row>
    <row r="5" spans="1:6" s="11" customFormat="1" ht="13.75" customHeight="1" x14ac:dyDescent="0.35">
      <c r="A5" s="4" t="s">
        <v>7</v>
      </c>
      <c r="B5" s="5">
        <f>SUM(B6,B8)</f>
        <v>286.14000000000004</v>
      </c>
      <c r="C5" s="5">
        <f>SUM(C6,C8)</f>
        <v>278.48</v>
      </c>
      <c r="D5" s="5">
        <f>SUM(D6,D8)</f>
        <v>305.26</v>
      </c>
      <c r="E5" s="5">
        <f t="shared" ref="E5:E14" si="0">D5-C5</f>
        <v>26.779999999999973</v>
      </c>
      <c r="F5" s="6">
        <f t="shared" ref="F5:F14" si="1">IF(C5=0,"N/A  ",E5/C5)</f>
        <v>9.6164895145073148E-2</v>
      </c>
    </row>
    <row r="6" spans="1:6" ht="13.75" customHeight="1" x14ac:dyDescent="0.35">
      <c r="A6" s="12" t="s">
        <v>8</v>
      </c>
      <c r="B6" s="13">
        <f>SUM(B7:B7)</f>
        <v>15.79</v>
      </c>
      <c r="C6" s="14">
        <f>SUM(C7:C7)</f>
        <v>15.5</v>
      </c>
      <c r="D6" s="14">
        <f>SUM(D7:D7)</f>
        <v>15.5</v>
      </c>
      <c r="E6" s="14">
        <f t="shared" si="0"/>
        <v>0</v>
      </c>
      <c r="F6" s="15">
        <f t="shared" si="1"/>
        <v>0</v>
      </c>
    </row>
    <row r="7" spans="1:6" ht="13.75" customHeight="1" x14ac:dyDescent="0.35">
      <c r="A7" s="16" t="s">
        <v>9</v>
      </c>
      <c r="B7" s="17">
        <v>15.79</v>
      </c>
      <c r="C7" s="17">
        <v>15.5</v>
      </c>
      <c r="D7" s="17">
        <v>15.5</v>
      </c>
      <c r="E7" s="17">
        <v>0</v>
      </c>
      <c r="F7" s="18">
        <f t="shared" si="1"/>
        <v>0</v>
      </c>
    </row>
    <row r="8" spans="1:6" ht="13.75" customHeight="1" x14ac:dyDescent="0.35">
      <c r="A8" s="12" t="s">
        <v>10</v>
      </c>
      <c r="B8" s="14">
        <f>SUM(B9:B14)</f>
        <v>270.35000000000002</v>
      </c>
      <c r="C8" s="14">
        <f>SUM(C9:C14)</f>
        <v>262.98</v>
      </c>
      <c r="D8" s="14">
        <f>SUM(D9:D14)</f>
        <v>289.76</v>
      </c>
      <c r="E8" s="14">
        <f t="shared" si="0"/>
        <v>26.779999999999973</v>
      </c>
      <c r="F8" s="15">
        <f t="shared" si="1"/>
        <v>0.10183283899916333</v>
      </c>
    </row>
    <row r="9" spans="1:6" ht="25.25" customHeight="1" x14ac:dyDescent="0.35">
      <c r="A9" s="7" t="s">
        <v>11</v>
      </c>
      <c r="B9" s="8">
        <v>16.100000000000001</v>
      </c>
      <c r="C9" s="8">
        <v>15.97</v>
      </c>
      <c r="D9" s="10">
        <v>15.97</v>
      </c>
      <c r="E9" s="8">
        <v>0</v>
      </c>
      <c r="F9" s="9">
        <f t="shared" si="1"/>
        <v>0</v>
      </c>
    </row>
    <row r="10" spans="1:6" ht="13.75" customHeight="1" x14ac:dyDescent="0.35">
      <c r="A10" s="16" t="s">
        <v>18</v>
      </c>
      <c r="B10" s="17">
        <v>45.04</v>
      </c>
      <c r="C10" s="17">
        <v>50</v>
      </c>
      <c r="D10" s="19">
        <v>70</v>
      </c>
      <c r="E10" s="17">
        <f t="shared" si="0"/>
        <v>20</v>
      </c>
      <c r="F10" s="18">
        <f t="shared" si="1"/>
        <v>0.4</v>
      </c>
    </row>
    <row r="11" spans="1:6" ht="13.75" customHeight="1" x14ac:dyDescent="0.35">
      <c r="A11" s="16" t="s">
        <v>12</v>
      </c>
      <c r="B11" s="17">
        <v>166.52</v>
      </c>
      <c r="C11" s="17">
        <v>165.96</v>
      </c>
      <c r="D11" s="19">
        <v>166.08</v>
      </c>
      <c r="E11" s="17">
        <f>D11-C11</f>
        <v>0.12000000000000455</v>
      </c>
      <c r="F11" s="18">
        <f>IF(C11=0,"N/A  ",E11/C11)</f>
        <v>7.230657989877353E-4</v>
      </c>
    </row>
    <row r="12" spans="1:6" ht="13.75" customHeight="1" x14ac:dyDescent="0.35">
      <c r="A12" s="16" t="s">
        <v>13</v>
      </c>
      <c r="B12" s="17">
        <v>1.75</v>
      </c>
      <c r="C12" s="17">
        <v>0</v>
      </c>
      <c r="D12" s="19">
        <v>0</v>
      </c>
      <c r="E12" s="17">
        <f t="shared" si="0"/>
        <v>0</v>
      </c>
      <c r="F12" s="18" t="str">
        <f t="shared" si="1"/>
        <v xml:space="preserve">N/A  </v>
      </c>
    </row>
    <row r="13" spans="1:6" ht="13.75" customHeight="1" x14ac:dyDescent="0.35">
      <c r="A13" s="16" t="s">
        <v>14</v>
      </c>
      <c r="B13" s="17">
        <v>0.2</v>
      </c>
      <c r="C13" s="17">
        <v>0</v>
      </c>
      <c r="D13" s="19">
        <v>0</v>
      </c>
      <c r="E13" s="17">
        <f t="shared" si="0"/>
        <v>0</v>
      </c>
      <c r="F13" s="18" t="str">
        <f t="shared" si="1"/>
        <v xml:space="preserve">N/A  </v>
      </c>
    </row>
    <row r="14" spans="1:6" ht="15" customHeight="1" thickBot="1" x14ac:dyDescent="0.4">
      <c r="A14" s="16" t="s">
        <v>15</v>
      </c>
      <c r="B14" s="17">
        <v>40.74</v>
      </c>
      <c r="C14" s="17">
        <v>31.05</v>
      </c>
      <c r="D14" s="19">
        <v>37.71</v>
      </c>
      <c r="E14" s="17">
        <f t="shared" si="0"/>
        <v>6.66</v>
      </c>
      <c r="F14" s="18">
        <f t="shared" si="1"/>
        <v>0.2144927536231884</v>
      </c>
    </row>
    <row r="15" spans="1:6" ht="13.75" customHeight="1" x14ac:dyDescent="0.35">
      <c r="A15" s="20" t="s">
        <v>16</v>
      </c>
      <c r="B15" s="20"/>
      <c r="C15" s="20"/>
      <c r="D15" s="20"/>
      <c r="E15" s="20"/>
      <c r="F15" s="20"/>
    </row>
    <row r="16" spans="1:6" s="11" customFormat="1" ht="13.75" customHeight="1" x14ac:dyDescent="0.35">
      <c r="A16" s="21" t="s">
        <v>17</v>
      </c>
      <c r="B16" s="21"/>
      <c r="C16" s="21"/>
      <c r="D16" s="21"/>
      <c r="E16" s="21"/>
      <c r="F16" s="21"/>
    </row>
  </sheetData>
  <mergeCells count="8">
    <mergeCell ref="A15:F15"/>
    <mergeCell ref="A16:F16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DGE Funding</vt:lpstr>
      <vt:lpstr>'DGE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Koskinen, Mary</cp:lastModifiedBy>
  <dcterms:created xsi:type="dcterms:W3CDTF">2016-01-15T19:57:05Z</dcterms:created>
  <dcterms:modified xsi:type="dcterms:W3CDTF">2016-02-09T13:39:04Z</dcterms:modified>
</cp:coreProperties>
</file>