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7_Budget Cycle\FY_2017 Cong Request\Production\CD and PDF Production\Extracted Excel Files\"/>
    </mc:Choice>
  </mc:AlternateContent>
  <bookViews>
    <workbookView xWindow="60" yWindow="60" windowWidth="9550" windowHeight="4790"/>
  </bookViews>
  <sheets>
    <sheet name="DRL Funding" sheetId="1" r:id="rId1"/>
  </sheets>
  <definedNames>
    <definedName name="_xlnm.Print_Area" localSheetId="0">'DRL Funding'!$A$1:$F$14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F13" i="1" s="1"/>
  <c r="F12" i="1"/>
  <c r="E12" i="1"/>
  <c r="D11" i="1"/>
  <c r="E11" i="1" s="1"/>
  <c r="C11" i="1"/>
  <c r="B11" i="1"/>
  <c r="E10" i="1"/>
  <c r="F10" i="1" s="1"/>
  <c r="F9" i="1"/>
  <c r="E9" i="1"/>
  <c r="D8" i="1"/>
  <c r="E8" i="1" s="1"/>
  <c r="C8" i="1"/>
  <c r="F8" i="1" s="1"/>
  <c r="B8" i="1"/>
  <c r="E7" i="1"/>
  <c r="F7" i="1" s="1"/>
  <c r="D6" i="1"/>
  <c r="E6" i="1" s="1"/>
  <c r="C6" i="1"/>
  <c r="F6" i="1" s="1"/>
  <c r="B6" i="1"/>
  <c r="B5" i="1" s="1"/>
  <c r="D5" i="1"/>
  <c r="F11" i="1" l="1"/>
  <c r="C5" i="1"/>
  <c r="E5" i="1" l="1"/>
  <c r="F5" i="1" s="1"/>
</calcChain>
</file>

<file path=xl/sharedStrings.xml><?xml version="1.0" encoding="utf-8"?>
<sst xmlns="http://schemas.openxmlformats.org/spreadsheetml/2006/main" count="18" uniqueCount="18">
  <si>
    <t>DRL Funding</t>
  </si>
  <si>
    <t>(Dollars in Millions)</t>
  </si>
  <si>
    <t>FY 2015 Actual</t>
  </si>
  <si>
    <t>FY 2016
Estimate</t>
  </si>
  <si>
    <t>FY 2017
Request</t>
  </si>
  <si>
    <t>Amount</t>
  </si>
  <si>
    <t>Percent</t>
  </si>
  <si>
    <t>Total, DRL</t>
  </si>
  <si>
    <t>Learning and Learning Environments</t>
  </si>
  <si>
    <t>Broadening Participation &amp; Institutional Capacity</t>
  </si>
  <si>
    <t xml:space="preserve">   Advancing Informal STEM Learning (AISL)</t>
  </si>
  <si>
    <t xml:space="preserve">   Discovery Research PreK-12 (DRK-12)</t>
  </si>
  <si>
    <t>STEM Professional Workforce</t>
  </si>
  <si>
    <t xml:space="preserve">   INSPIRE</t>
  </si>
  <si>
    <t>Totals may not add due to rounding.</t>
  </si>
  <si>
    <t xml:space="preserve">   EHR Core Research (ECR): STEM Learning</t>
  </si>
  <si>
    <t xml:space="preserve">   Science, Technology, Engineering, Mathematics
      + Computing (STEM + C) Partnerships </t>
  </si>
  <si>
    <t>Change Over
FY 2016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</si>
</sst>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/>
    </xf>
    <xf numFmtId="164" fontId="4" fillId="0" borderId="3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 vertical="top"/>
    </xf>
    <xf numFmtId="166" fontId="4" fillId="0" borderId="1" xfId="1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6" fillId="0" borderId="4" xfId="0" applyFont="1" applyBorder="1" applyAlignment="1">
      <alignment vertical="center" wrapText="1"/>
    </xf>
    <xf numFmtId="165" fontId="6" fillId="0" borderId="4" xfId="0" applyNumberFormat="1" applyFont="1" applyBorder="1" applyAlignment="1">
      <alignment horizontal="right" vertical="center"/>
    </xf>
    <xf numFmtId="166" fontId="6" fillId="0" borderId="4" xfId="1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164" fontId="6" fillId="0" borderId="0" xfId="0" applyNumberFormat="1" applyFont="1" applyFill="1" applyBorder="1" applyAlignment="1">
      <alignment horizontal="right"/>
    </xf>
    <xf numFmtId="166" fontId="6" fillId="0" borderId="0" xfId="1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6" fontId="4" fillId="0" borderId="0" xfId="1" applyNumberFormat="1" applyFont="1" applyFill="1" applyBorder="1" applyAlignment="1">
      <alignment horizontal="right"/>
    </xf>
    <xf numFmtId="0" fontId="7" fillId="0" borderId="2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4" fillId="0" borderId="3" xfId="0" applyFont="1" applyBorder="1" applyAlignment="1">
      <alignment horizontal="right"/>
    </xf>
    <xf numFmtId="0" fontId="4" fillId="0" borderId="0" xfId="0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right" wrapText="1"/>
    </xf>
    <xf numFmtId="164" fontId="4" fillId="0" borderId="0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showGridLines="0" tabSelected="1" zoomScaleNormal="100" workbookViewId="0">
      <selection sqref="A1:F1"/>
    </sheetView>
  </sheetViews>
  <sheetFormatPr defaultRowHeight="14.5" x14ac:dyDescent="0.35"/>
  <cols>
    <col min="1" max="1" width="42.36328125" customWidth="1"/>
    <col min="2" max="6" width="8.36328125" customWidth="1"/>
  </cols>
  <sheetData>
    <row r="1" spans="1:6" x14ac:dyDescent="0.35">
      <c r="A1" s="20" t="s">
        <v>0</v>
      </c>
      <c r="B1" s="20"/>
      <c r="C1" s="20"/>
      <c r="D1" s="20"/>
      <c r="E1" s="21"/>
      <c r="F1" s="21"/>
    </row>
    <row r="2" spans="1:6" ht="13.25" customHeight="1" thickBot="1" x14ac:dyDescent="0.4">
      <c r="A2" s="22" t="s">
        <v>1</v>
      </c>
      <c r="B2" s="23"/>
      <c r="C2" s="23"/>
      <c r="D2" s="23"/>
      <c r="E2" s="24"/>
      <c r="F2" s="24"/>
    </row>
    <row r="3" spans="1:6" ht="25.25" customHeight="1" x14ac:dyDescent="0.35">
      <c r="A3" s="1"/>
      <c r="B3" s="25" t="s">
        <v>2</v>
      </c>
      <c r="C3" s="27" t="s">
        <v>3</v>
      </c>
      <c r="D3" s="29" t="s">
        <v>4</v>
      </c>
      <c r="E3" s="30" t="s">
        <v>17</v>
      </c>
      <c r="F3" s="31"/>
    </row>
    <row r="4" spans="1:6" ht="13.75" customHeight="1" x14ac:dyDescent="0.35">
      <c r="A4" s="2"/>
      <c r="B4" s="26"/>
      <c r="C4" s="28"/>
      <c r="D4" s="28"/>
      <c r="E4" s="3" t="s">
        <v>5</v>
      </c>
      <c r="F4" s="3" t="s">
        <v>6</v>
      </c>
    </row>
    <row r="5" spans="1:6" s="14" customFormat="1" ht="13.75" customHeight="1" x14ac:dyDescent="0.35">
      <c r="A5" s="11" t="s">
        <v>7</v>
      </c>
      <c r="B5" s="12">
        <f>B6+B8+B11</f>
        <v>227.20100000000002</v>
      </c>
      <c r="C5" s="12">
        <f>C6+C8+C11</f>
        <v>222.75</v>
      </c>
      <c r="D5" s="12">
        <f>D6+D8+D11</f>
        <v>249.28</v>
      </c>
      <c r="E5" s="12">
        <f>D5-C5</f>
        <v>26.53</v>
      </c>
      <c r="F5" s="13">
        <f>IF(C5=0,"N/A  ",E5/C5)</f>
        <v>0.11910213243546577</v>
      </c>
    </row>
    <row r="6" spans="1:6" ht="13.75" customHeight="1" x14ac:dyDescent="0.35">
      <c r="A6" s="7" t="s">
        <v>8</v>
      </c>
      <c r="B6" s="15">
        <f>SUM(B7)</f>
        <v>25.942</v>
      </c>
      <c r="C6" s="15">
        <f>SUM(C7)</f>
        <v>25.63</v>
      </c>
      <c r="D6" s="15">
        <f>SUM(D7)</f>
        <v>52.16</v>
      </c>
      <c r="E6" s="15">
        <f>D6-C6</f>
        <v>26.529999999999998</v>
      </c>
      <c r="F6" s="16">
        <f>IF(C6=0,"N/A  ",E6/C6)</f>
        <v>1.0351150994927818</v>
      </c>
    </row>
    <row r="7" spans="1:6" ht="13.75" customHeight="1" x14ac:dyDescent="0.35">
      <c r="A7" s="6" t="s">
        <v>15</v>
      </c>
      <c r="B7" s="17">
        <v>25.942</v>
      </c>
      <c r="C7" s="17">
        <v>25.63</v>
      </c>
      <c r="D7" s="17">
        <v>52.16</v>
      </c>
      <c r="E7" s="17">
        <f>D7-C7</f>
        <v>26.529999999999998</v>
      </c>
      <c r="F7" s="18">
        <f>IF(C7=0,"N/A  ",E7/C7)</f>
        <v>1.0351150994927818</v>
      </c>
    </row>
    <row r="8" spans="1:6" ht="13.75" customHeight="1" x14ac:dyDescent="0.35">
      <c r="A8" s="8" t="s">
        <v>9</v>
      </c>
      <c r="B8" s="15">
        <f>SUM(B9:B10)</f>
        <v>139.06700000000001</v>
      </c>
      <c r="C8" s="15">
        <f>SUM(C9:C10)</f>
        <v>145.24</v>
      </c>
      <c r="D8" s="15">
        <f>SUM(D9:D10)</f>
        <v>145.24</v>
      </c>
      <c r="E8" s="15">
        <f t="shared" ref="E8:E13" si="0">D8-C8</f>
        <v>0</v>
      </c>
      <c r="F8" s="16">
        <f t="shared" ref="F8:F13" si="1">IF(C8=0,"N/A  ",E8/C8)</f>
        <v>0</v>
      </c>
    </row>
    <row r="9" spans="1:6" ht="13.75" customHeight="1" x14ac:dyDescent="0.35">
      <c r="A9" s="6" t="s">
        <v>10</v>
      </c>
      <c r="B9" s="17">
        <v>55.01</v>
      </c>
      <c r="C9" s="17">
        <v>62.5</v>
      </c>
      <c r="D9" s="17">
        <v>62.5</v>
      </c>
      <c r="E9" s="17">
        <f t="shared" si="0"/>
        <v>0</v>
      </c>
      <c r="F9" s="18">
        <f t="shared" si="1"/>
        <v>0</v>
      </c>
    </row>
    <row r="10" spans="1:6" ht="13.75" customHeight="1" x14ac:dyDescent="0.35">
      <c r="A10" s="6" t="s">
        <v>11</v>
      </c>
      <c r="B10" s="17">
        <v>84.057000000000002</v>
      </c>
      <c r="C10" s="17">
        <v>82.74</v>
      </c>
      <c r="D10" s="17">
        <v>82.74</v>
      </c>
      <c r="E10" s="17">
        <f t="shared" si="0"/>
        <v>0</v>
      </c>
      <c r="F10" s="18">
        <f t="shared" si="1"/>
        <v>0</v>
      </c>
    </row>
    <row r="11" spans="1:6" ht="13.75" customHeight="1" x14ac:dyDescent="0.35">
      <c r="A11" s="7" t="s">
        <v>12</v>
      </c>
      <c r="B11" s="15">
        <f>SUM(B12:B13)</f>
        <v>62.192</v>
      </c>
      <c r="C11" s="15">
        <f>SUM(C12:C13)</f>
        <v>51.88</v>
      </c>
      <c r="D11" s="15">
        <f>SUM(D12:D13)</f>
        <v>51.88</v>
      </c>
      <c r="E11" s="15">
        <f>D11-C11</f>
        <v>0</v>
      </c>
      <c r="F11" s="16">
        <f>IF(C11=0,"N/A  ",E11/C11)</f>
        <v>0</v>
      </c>
    </row>
    <row r="12" spans="1:6" ht="13.75" customHeight="1" x14ac:dyDescent="0.35">
      <c r="A12" s="9" t="s">
        <v>13</v>
      </c>
      <c r="B12" s="17">
        <v>0.222</v>
      </c>
      <c r="C12" s="17">
        <v>0</v>
      </c>
      <c r="D12" s="17">
        <v>0</v>
      </c>
      <c r="E12" s="17">
        <f>D12-C12</f>
        <v>0</v>
      </c>
      <c r="F12" s="18" t="str">
        <f>IF(C12=0,"N/A  ",E12/C12)</f>
        <v xml:space="preserve">N/A  </v>
      </c>
    </row>
    <row r="13" spans="1:6" ht="25.25" customHeight="1" thickBot="1" x14ac:dyDescent="0.4">
      <c r="A13" s="10" t="s">
        <v>16</v>
      </c>
      <c r="B13" s="4">
        <v>61.97</v>
      </c>
      <c r="C13" s="4">
        <v>51.88</v>
      </c>
      <c r="D13" s="4">
        <v>51.88</v>
      </c>
      <c r="E13" s="4">
        <f t="shared" si="0"/>
        <v>0</v>
      </c>
      <c r="F13" s="5">
        <f t="shared" si="1"/>
        <v>0</v>
      </c>
    </row>
    <row r="14" spans="1:6" ht="13.75" customHeight="1" x14ac:dyDescent="0.35">
      <c r="A14" s="19" t="s">
        <v>14</v>
      </c>
      <c r="B14" s="19"/>
      <c r="C14" s="19"/>
      <c r="D14" s="19"/>
      <c r="E14" s="19"/>
      <c r="F14" s="19"/>
    </row>
  </sheetData>
  <mergeCells count="7">
    <mergeCell ref="A14:F14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DRL Funding</vt:lpstr>
      <vt:lpstr>'DRL Funding'!Print_Area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Koskinen, Mary</dc:creator>
  <cp:lastModifiedBy>Koskinen, Mary</cp:lastModifiedBy>
  <dcterms:created xsi:type="dcterms:W3CDTF">2016-01-15T13:39:23Z</dcterms:created>
  <dcterms:modified xsi:type="dcterms:W3CDTF">2016-02-09T13:39:24Z</dcterms:modified>
</cp:coreProperties>
</file>