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60" yWindow="60" windowWidth="9560" windowHeight="5090"/>
  </bookViews>
  <sheets>
    <sheet name="EHR Major Inv." sheetId="1" r:id="rId1"/>
  </sheets>
  <definedNames>
    <definedName name="_xlnm.Print_Area" localSheetId="0">'EHR Major Inv.'!$A$1:$F$16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B7" i="1"/>
  <c r="E6" i="1"/>
  <c r="F6" i="1" s="1"/>
  <c r="F5" i="1"/>
  <c r="E5" i="1"/>
</calcChain>
</file>

<file path=xl/sharedStrings.xml><?xml version="1.0" encoding="utf-8"?>
<sst xmlns="http://schemas.openxmlformats.org/spreadsheetml/2006/main" count="21" uniqueCount="21">
  <si>
    <t>EHR Major Investments</t>
  </si>
  <si>
    <t>(Dollars in Millions)</t>
  </si>
  <si>
    <t>Area of Investment</t>
  </si>
  <si>
    <t>FY 2015 Actual</t>
  </si>
  <si>
    <t>FY 2016
Estimate</t>
  </si>
  <si>
    <t>FY 2017 Request</t>
  </si>
  <si>
    <t>Change Over
FY 2016 Estimate</t>
  </si>
  <si>
    <t>Amount</t>
  </si>
  <si>
    <t>Percent</t>
  </si>
  <si>
    <t>CIF21</t>
  </si>
  <si>
    <t>NSF INCLUDES</t>
  </si>
  <si>
    <t>INFEWS</t>
  </si>
  <si>
    <t>SaTC</t>
  </si>
  <si>
    <t>Understanding the Brain</t>
  </si>
  <si>
    <t>Major investments may have funding overlap and thus should not be summed.</t>
  </si>
  <si>
    <t xml:space="preserve">   BRAIN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</si>
  <si>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FY 2015 funding for Integrative Graduate Education and Research Traineeship (IGERT) ($4.60 million) is included in the NRT line.</t>
    </r>
  </si>
  <si>
    <t>Improving Undergraduate STEM Education (IUSE)</t>
  </si>
  <si>
    <r>
      <t>NSF Research Traineeship (NRT)</t>
    </r>
    <r>
      <rPr>
        <vertAlign val="superscript"/>
        <sz val="9"/>
        <rFont val="Arial"/>
        <family val="2"/>
      </rPr>
      <t>1</t>
    </r>
  </si>
  <si>
    <r>
      <t>NSF I-Corps</t>
    </r>
    <r>
      <rPr>
        <sz val="9"/>
        <color theme="1"/>
        <rFont val="Calibri"/>
        <family val="2"/>
      </rPr>
      <t>™</t>
    </r>
  </si>
  <si>
    <t>GRFP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</si>
</sst>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;\-0.0%;&quot;-&quot;??"/>
    <numFmt numFmtId="165" formatCode="#,##0.00;\-#,##0.00;&quot;-&quot;??"/>
    <numFmt numFmtId="166" formatCode="&quot;$&quot;#,##0.00;\-&quot;$&quot;#,##0.00;&quot;-&quot;??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color theme="1"/>
      <name val="Calibri"/>
      <family val="2"/>
    </font>
    <font>
      <i/>
      <sz val="8.5"/>
      <color theme="1"/>
      <name val="Arial"/>
      <family val="2"/>
    </font>
    <font>
      <i/>
      <sz val="8.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25">
    <xf numFmtId="0" fontId="0" fillId="0" borderId="0" xfId="0"/>
    <xf numFmtId="0" fontId="3" fillId="0" borderId="3" xfId="0" applyFont="1" applyFill="1" applyBorder="1" applyAlignment="1">
      <alignment horizontal="right" wrapText="1"/>
    </xf>
    <xf numFmtId="0" fontId="3" fillId="0" borderId="0" xfId="0" applyFont="1" applyFill="1" applyBorder="1" applyAlignment="1"/>
    <xf numFmtId="166" fontId="3" fillId="0" borderId="0" xfId="0" applyNumberFormat="1" applyFont="1" applyAlignment="1"/>
    <xf numFmtId="164" fontId="5" fillId="0" borderId="0" xfId="1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165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wrapText="1"/>
    </xf>
    <xf numFmtId="165" fontId="13" fillId="0" borderId="0" xfId="0" applyNumberFormat="1" applyFont="1" applyFill="1" applyBorder="1" applyAlignment="1">
      <alignment horizontal="right"/>
    </xf>
    <xf numFmtId="164" fontId="13" fillId="0" borderId="0" xfId="1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tabSelected="1" zoomScaleNormal="100" workbookViewId="0">
      <selection sqref="A1:F1"/>
    </sheetView>
  </sheetViews>
  <sheetFormatPr defaultRowHeight="14.5" x14ac:dyDescent="0.35"/>
  <cols>
    <col min="1" max="1" width="39.6328125" customWidth="1"/>
    <col min="2" max="6" width="8.90625" customWidth="1"/>
  </cols>
  <sheetData>
    <row r="1" spans="1:6" x14ac:dyDescent="0.35">
      <c r="A1" s="18" t="s">
        <v>0</v>
      </c>
      <c r="B1" s="18"/>
      <c r="C1" s="18"/>
      <c r="D1" s="18"/>
      <c r="E1" s="18"/>
      <c r="F1" s="18"/>
    </row>
    <row r="2" spans="1:6" ht="13.25" customHeight="1" thickBot="1" x14ac:dyDescent="0.4">
      <c r="A2" s="19" t="s">
        <v>1</v>
      </c>
      <c r="B2" s="19"/>
      <c r="C2" s="19"/>
      <c r="D2" s="19"/>
      <c r="E2" s="19"/>
      <c r="F2" s="19"/>
    </row>
    <row r="3" spans="1:6" ht="25.25" customHeight="1" x14ac:dyDescent="0.35">
      <c r="A3" s="20" t="s">
        <v>2</v>
      </c>
      <c r="B3" s="22" t="s">
        <v>3</v>
      </c>
      <c r="C3" s="22" t="s">
        <v>4</v>
      </c>
      <c r="D3" s="22" t="s">
        <v>5</v>
      </c>
      <c r="E3" s="24" t="s">
        <v>6</v>
      </c>
      <c r="F3" s="24"/>
    </row>
    <row r="4" spans="1:6" ht="13.75" customHeight="1" x14ac:dyDescent="0.35">
      <c r="A4" s="21"/>
      <c r="B4" s="23"/>
      <c r="C4" s="23"/>
      <c r="D4" s="23"/>
      <c r="E4" s="1" t="s">
        <v>7</v>
      </c>
      <c r="F4" s="1" t="s">
        <v>8</v>
      </c>
    </row>
    <row r="5" spans="1:6" ht="13.75" customHeight="1" x14ac:dyDescent="0.35">
      <c r="A5" s="2" t="s">
        <v>9</v>
      </c>
      <c r="B5" s="3">
        <v>2.5</v>
      </c>
      <c r="C5" s="3">
        <v>2.5</v>
      </c>
      <c r="D5" s="3">
        <v>2.5</v>
      </c>
      <c r="E5" s="3">
        <f t="shared" ref="E5:E14" si="0">D5-C5</f>
        <v>0</v>
      </c>
      <c r="F5" s="4">
        <f t="shared" ref="F5:F14" si="1">IF(C5=0,"N/A  ",E5/C5)</f>
        <v>0</v>
      </c>
    </row>
    <row r="6" spans="1:6" ht="13.75" customHeight="1" x14ac:dyDescent="0.35">
      <c r="A6" s="2" t="s">
        <v>20</v>
      </c>
      <c r="B6" s="13">
        <v>166.52</v>
      </c>
      <c r="C6" s="13">
        <v>165.96</v>
      </c>
      <c r="D6" s="13">
        <v>166.08</v>
      </c>
      <c r="E6" s="5">
        <f t="shared" si="0"/>
        <v>0.12000000000000455</v>
      </c>
      <c r="F6" s="4">
        <f t="shared" si="1"/>
        <v>7.230657989877353E-4</v>
      </c>
    </row>
    <row r="7" spans="1:6" ht="13.75" customHeight="1" x14ac:dyDescent="0.35">
      <c r="A7" s="6" t="s">
        <v>19</v>
      </c>
      <c r="B7" s="13">
        <f>0.2+0.35</f>
        <v>0.55000000000000004</v>
      </c>
      <c r="C7" s="13">
        <v>1.55</v>
      </c>
      <c r="D7" s="13">
        <v>1.55</v>
      </c>
      <c r="E7" s="5">
        <f t="shared" si="0"/>
        <v>0</v>
      </c>
      <c r="F7" s="4">
        <f t="shared" si="1"/>
        <v>0</v>
      </c>
    </row>
    <row r="8" spans="1:6" ht="13.75" customHeight="1" x14ac:dyDescent="0.35">
      <c r="A8" s="7" t="s">
        <v>10</v>
      </c>
      <c r="B8" s="13">
        <v>0</v>
      </c>
      <c r="C8" s="13">
        <v>3</v>
      </c>
      <c r="D8" s="13">
        <v>4</v>
      </c>
      <c r="E8" s="5">
        <f>D8-C8</f>
        <v>1</v>
      </c>
      <c r="F8" s="4">
        <f>IF(C8=0,"N/A  ",E8/C8)</f>
        <v>0.33333333333333331</v>
      </c>
    </row>
    <row r="9" spans="1:6" ht="13.75" customHeight="1" x14ac:dyDescent="0.35">
      <c r="A9" s="7" t="s">
        <v>11</v>
      </c>
      <c r="B9" s="13">
        <v>0</v>
      </c>
      <c r="C9" s="13">
        <v>4</v>
      </c>
      <c r="D9" s="13">
        <v>6</v>
      </c>
      <c r="E9" s="8">
        <f t="shared" si="0"/>
        <v>2</v>
      </c>
      <c r="F9" s="4">
        <f t="shared" si="1"/>
        <v>0.5</v>
      </c>
    </row>
    <row r="10" spans="1:6" ht="13.75" customHeight="1" x14ac:dyDescent="0.35">
      <c r="A10" s="9" t="s">
        <v>17</v>
      </c>
      <c r="B10" s="13">
        <v>83.84</v>
      </c>
      <c r="C10" s="13">
        <v>87</v>
      </c>
      <c r="D10" s="13">
        <v>92.5</v>
      </c>
      <c r="E10" s="5">
        <f t="shared" si="0"/>
        <v>5.5</v>
      </c>
      <c r="F10" s="4">
        <f t="shared" si="1"/>
        <v>6.3218390804597707E-2</v>
      </c>
    </row>
    <row r="11" spans="1:6" ht="13.75" customHeight="1" x14ac:dyDescent="0.35">
      <c r="A11" s="9" t="s">
        <v>18</v>
      </c>
      <c r="B11" s="13">
        <v>40.74</v>
      </c>
      <c r="C11" s="13">
        <v>31.05</v>
      </c>
      <c r="D11" s="13">
        <v>37.71</v>
      </c>
      <c r="E11" s="5">
        <f t="shared" si="0"/>
        <v>6.66</v>
      </c>
      <c r="F11" s="4">
        <f t="shared" si="1"/>
        <v>0.2144927536231884</v>
      </c>
    </row>
    <row r="12" spans="1:6" ht="13.75" customHeight="1" x14ac:dyDescent="0.35">
      <c r="A12" s="2" t="s">
        <v>12</v>
      </c>
      <c r="B12" s="13">
        <v>45.04</v>
      </c>
      <c r="C12" s="13">
        <v>50</v>
      </c>
      <c r="D12" s="13">
        <v>70</v>
      </c>
      <c r="E12" s="5">
        <f t="shared" si="0"/>
        <v>20</v>
      </c>
      <c r="F12" s="4">
        <f t="shared" si="1"/>
        <v>0.4</v>
      </c>
    </row>
    <row r="13" spans="1:6" ht="13.75" customHeight="1" x14ac:dyDescent="0.35">
      <c r="A13" s="2" t="s">
        <v>13</v>
      </c>
      <c r="B13" s="13">
        <v>5</v>
      </c>
      <c r="C13" s="13">
        <v>11</v>
      </c>
      <c r="D13" s="13">
        <v>11</v>
      </c>
      <c r="E13" s="5">
        <f t="shared" si="0"/>
        <v>0</v>
      </c>
      <c r="F13" s="4">
        <f t="shared" si="1"/>
        <v>0</v>
      </c>
    </row>
    <row r="14" spans="1:6" ht="13.75" customHeight="1" thickBot="1" x14ac:dyDescent="0.4">
      <c r="A14" s="10" t="s">
        <v>15</v>
      </c>
      <c r="B14" s="14">
        <v>2</v>
      </c>
      <c r="C14" s="14">
        <v>2</v>
      </c>
      <c r="D14" s="14">
        <v>2</v>
      </c>
      <c r="E14" s="11">
        <f t="shared" si="0"/>
        <v>0</v>
      </c>
      <c r="F14" s="12">
        <f t="shared" si="1"/>
        <v>0</v>
      </c>
    </row>
    <row r="15" spans="1:6" s="15" customFormat="1" ht="13.75" customHeight="1" x14ac:dyDescent="0.35">
      <c r="A15" s="16" t="s">
        <v>14</v>
      </c>
      <c r="B15" s="16"/>
      <c r="C15" s="16"/>
      <c r="D15" s="16"/>
      <c r="E15" s="16"/>
      <c r="F15" s="16"/>
    </row>
    <row r="16" spans="1:6" s="15" customFormat="1" ht="13.75" customHeight="1" x14ac:dyDescent="0.35">
      <c r="A16" s="17" t="s">
        <v>16</v>
      </c>
      <c r="B16" s="17"/>
      <c r="C16" s="17"/>
      <c r="D16" s="17"/>
      <c r="E16" s="17"/>
      <c r="F16" s="17"/>
    </row>
  </sheetData>
  <mergeCells count="9">
    <mergeCell ref="A15:F15"/>
    <mergeCell ref="A16:F16"/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EHR Major Inv.</vt:lpstr>
      <vt:lpstr>'EHR Major Inv.'!Print_Area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Koskinen, Mary</cp:lastModifiedBy>
  <cp:lastPrinted>2016-02-05T21:08:31Z</cp:lastPrinted>
  <dcterms:created xsi:type="dcterms:W3CDTF">2016-01-12T23:14:44Z</dcterms:created>
  <dcterms:modified xsi:type="dcterms:W3CDTF">2016-02-05T21:33:01Z</dcterms:modified>
</cp:coreProperties>
</file>