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075" windowHeight="9210"/>
  </bookViews>
  <sheets>
    <sheet name="MPS Funding" sheetId="1" r:id="rId1"/>
  </sheets>
  <calcPr calcId="125725"/>
</workbook>
</file>

<file path=xl/calcChain.xml><?xml version="1.0" encoding="utf-8"?>
<calcChain xmlns="http://schemas.openxmlformats.org/spreadsheetml/2006/main">
  <c r="D11" i="1"/>
  <c r="E11" s="1"/>
  <c r="C11"/>
  <c r="F11" s="1"/>
  <c r="B11"/>
  <c r="F10"/>
  <c r="E10"/>
  <c r="F9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<sst xmlns="http://schemas.openxmlformats.org/spreadsheetml/2006/main" count="18" uniqueCount="17">
  <si>
    <t>MPS Funding</t>
  </si>
  <si>
    <t>(Dollars in Millions)</t>
  </si>
  <si>
    <t>FY 2011 Actual</t>
  </si>
  <si>
    <t>FY 2012 Estimate</t>
  </si>
  <si>
    <t>FY 2013 Request</t>
  </si>
  <si>
    <t>Change Over
FY 2012 Estimate</t>
  </si>
  <si>
    <t>Amount</t>
  </si>
  <si>
    <t>Percent</t>
  </si>
  <si>
    <t>Division of Astronomical Sciences (AST)</t>
  </si>
  <si>
    <t>Division of Chemistry (CHE)</t>
  </si>
  <si>
    <t>Division of Materials Research (DMR)</t>
  </si>
  <si>
    <t>Division of Mathematical Sciences (DMS)</t>
  </si>
  <si>
    <t>Division of Physics (PHY)</t>
  </si>
  <si>
    <t>Office of Multidisciplinary Activities (OMA)</t>
  </si>
  <si>
    <t>Total, MPS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</si>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</sst>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Fill="1" applyBorder="1"/>
    <xf numFmtId="165" fontId="5" fillId="0" borderId="0" xfId="0" applyNumberFormat="1" applyFont="1" applyBorder="1"/>
    <xf numFmtId="166" fontId="5" fillId="0" borderId="0" xfId="1" applyNumberFormat="1" applyFont="1" applyBorder="1" applyAlignment="1">
      <alignment horizontal="right"/>
    </xf>
    <xf numFmtId="164" fontId="5" fillId="0" borderId="0" xfId="0" applyNumberFormat="1" applyFont="1" applyFill="1" applyBorder="1"/>
    <xf numFmtId="164" fontId="5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6" fillId="0" borderId="4" xfId="0" applyFont="1" applyBorder="1" applyAlignment="1">
      <alignment wrapText="1"/>
    </xf>
    <xf numFmtId="165" fontId="6" fillId="0" borderId="4" xfId="0" applyNumberFormat="1" applyFont="1" applyBorder="1"/>
    <xf numFmtId="166" fontId="6" fillId="0" borderId="4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9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>
      <selection activeCell="A13" sqref="A13"/>
    </sheetView>
  </sheetViews>
  <sheetFormatPr defaultRowHeight="15"/>
  <cols>
    <col min="1" max="1" width="37.85546875" style="1" customWidth="1"/>
    <col min="2" max="5" width="11" style="1" customWidth="1"/>
    <col min="6" max="6" width="7.5703125" style="1" bestFit="1" customWidth="1"/>
    <col min="7" max="7" width="1.42578125" style="1" customWidth="1"/>
    <col min="8" max="8" width="10.7109375" style="1" customWidth="1"/>
    <col min="9" max="16384" width="9.140625" style="1"/>
  </cols>
  <sheetData>
    <row r="1" spans="1:6">
      <c r="A1" s="21" t="s">
        <v>0</v>
      </c>
      <c r="B1" s="21"/>
      <c r="C1" s="21"/>
      <c r="D1" s="21"/>
      <c r="E1" s="22"/>
      <c r="F1" s="22"/>
    </row>
    <row r="2" spans="1:6" ht="17.25" customHeight="1" thickBot="1">
      <c r="A2" s="23" t="s">
        <v>1</v>
      </c>
      <c r="B2" s="24"/>
      <c r="C2" s="24"/>
      <c r="D2" s="24"/>
      <c r="E2" s="25"/>
      <c r="F2" s="25"/>
    </row>
    <row r="3" spans="1:6" ht="27" customHeight="1">
      <c r="A3" s="2"/>
      <c r="B3" s="26" t="s">
        <v>2</v>
      </c>
      <c r="C3" s="28" t="s">
        <v>3</v>
      </c>
      <c r="D3" s="28" t="s">
        <v>4</v>
      </c>
      <c r="E3" s="30" t="s">
        <v>5</v>
      </c>
      <c r="F3" s="30"/>
    </row>
    <row r="4" spans="1:6">
      <c r="A4" s="3"/>
      <c r="B4" s="27"/>
      <c r="C4" s="29"/>
      <c r="D4" s="29"/>
      <c r="E4" s="4" t="s">
        <v>6</v>
      </c>
      <c r="F4" s="4" t="s">
        <v>7</v>
      </c>
    </row>
    <row r="5" spans="1:6" ht="15" customHeight="1">
      <c r="A5" s="5" t="s">
        <v>8</v>
      </c>
      <c r="B5" s="6">
        <v>236.78399999999999</v>
      </c>
      <c r="C5" s="6">
        <v>234.55</v>
      </c>
      <c r="D5" s="6">
        <v>244.55</v>
      </c>
      <c r="E5" s="7">
        <f t="shared" ref="E5:E11" si="0">D5-C5</f>
        <v>10</v>
      </c>
      <c r="F5" s="8">
        <f t="shared" ref="F5:F11" si="1">IF(C5=0,"N/A  ",E5/C5)</f>
        <v>4.2634832658281815E-2</v>
      </c>
    </row>
    <row r="6" spans="1:6" s="11" customFormat="1" ht="15" customHeight="1">
      <c r="A6" s="5" t="s">
        <v>9</v>
      </c>
      <c r="B6" s="9">
        <v>233.548</v>
      </c>
      <c r="C6" s="9">
        <v>234.06</v>
      </c>
      <c r="D6" s="9">
        <v>243.85</v>
      </c>
      <c r="E6" s="10">
        <f t="shared" si="0"/>
        <v>9.789999999999992</v>
      </c>
      <c r="F6" s="8">
        <f t="shared" si="1"/>
        <v>4.1826881996069348E-2</v>
      </c>
    </row>
    <row r="7" spans="1:6" s="11" customFormat="1" ht="15" customHeight="1">
      <c r="A7" s="5" t="s">
        <v>10</v>
      </c>
      <c r="B7" s="9">
        <v>294.90600000000001</v>
      </c>
      <c r="C7" s="9">
        <v>294.55</v>
      </c>
      <c r="D7" s="9">
        <v>302.63</v>
      </c>
      <c r="E7" s="10">
        <f t="shared" si="0"/>
        <v>8.0799999999999841</v>
      </c>
      <c r="F7" s="8">
        <f t="shared" si="1"/>
        <v>2.7431675437107398E-2</v>
      </c>
    </row>
    <row r="8" spans="1:6" s="12" customFormat="1" ht="15" customHeight="1">
      <c r="A8" s="5" t="s">
        <v>11</v>
      </c>
      <c r="B8" s="9">
        <v>239.786</v>
      </c>
      <c r="C8" s="9">
        <v>237.77</v>
      </c>
      <c r="D8" s="9">
        <v>245</v>
      </c>
      <c r="E8" s="10">
        <f t="shared" si="0"/>
        <v>7.2299999999999898</v>
      </c>
      <c r="F8" s="8">
        <f t="shared" si="1"/>
        <v>3.0407536695125498E-2</v>
      </c>
    </row>
    <row r="9" spans="1:6" s="12" customFormat="1" ht="15" customHeight="1">
      <c r="A9" s="5" t="s">
        <v>12</v>
      </c>
      <c r="B9" s="9">
        <v>280.33800000000002</v>
      </c>
      <c r="C9" s="9">
        <v>277.37</v>
      </c>
      <c r="D9" s="9">
        <v>280.08</v>
      </c>
      <c r="E9" s="10">
        <f t="shared" si="0"/>
        <v>2.7099999999999795</v>
      </c>
      <c r="F9" s="8">
        <f t="shared" si="1"/>
        <v>9.770342863323284E-3</v>
      </c>
    </row>
    <row r="10" spans="1:6" s="11" customFormat="1" ht="15" customHeight="1">
      <c r="A10" s="5" t="s">
        <v>13</v>
      </c>
      <c r="B10" s="9">
        <v>27.061</v>
      </c>
      <c r="C10" s="9">
        <v>30.64</v>
      </c>
      <c r="D10" s="9">
        <v>29.07</v>
      </c>
      <c r="E10" s="10">
        <f t="shared" si="0"/>
        <v>-1.5700000000000003</v>
      </c>
      <c r="F10" s="8">
        <f t="shared" si="1"/>
        <v>-5.1240208877284601E-2</v>
      </c>
    </row>
    <row r="11" spans="1:6" s="11" customFormat="1" ht="15" customHeight="1" thickBot="1">
      <c r="A11" s="13" t="s">
        <v>14</v>
      </c>
      <c r="B11" s="14">
        <f>SUM(B5:B10)</f>
        <v>1312.423</v>
      </c>
      <c r="C11" s="14">
        <f>SUM(C5:C10)</f>
        <v>1308.9400000000003</v>
      </c>
      <c r="D11" s="14">
        <f>SUM(D5:D10)</f>
        <v>1345.1799999999998</v>
      </c>
      <c r="E11" s="14">
        <f t="shared" si="0"/>
        <v>36.239999999999554</v>
      </c>
      <c r="F11" s="15">
        <f t="shared" si="1"/>
        <v>2.7686524974406424E-2</v>
      </c>
    </row>
    <row r="12" spans="1:6" s="11" customFormat="1" ht="12.75" customHeight="1">
      <c r="A12" s="16" t="s">
        <v>15</v>
      </c>
      <c r="B12" s="17" t="s">
        <v>16</v>
      </c>
      <c r="C12" s="17" t="s">
        <v>16</v>
      </c>
      <c r="D12" s="18"/>
      <c r="E12" s="19"/>
      <c r="F12" s="19"/>
    </row>
    <row r="13" spans="1:6" s="11" customFormat="1" ht="12.75" customHeight="1">
      <c r="A13" s="8"/>
    </row>
    <row r="14" spans="1:6" s="11" customFormat="1" ht="12.75" customHeight="1"/>
    <row r="15" spans="1:6" s="12" customFormat="1" ht="12.75" customHeight="1"/>
    <row r="16" spans="1:6" s="11" customFormat="1" ht="12.75" customHeight="1"/>
    <row r="17" spans="1:1" ht="12.75" customHeight="1"/>
    <row r="18" spans="1:1" ht="12.75" customHeight="1"/>
    <row r="19" spans="1:1" ht="12.75" customHeight="1">
      <c r="A19" s="20"/>
    </row>
    <row r="20" spans="1:1" ht="12.75" customHeight="1"/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2012-02-07T21:40:15Z</cp:lastPrinted>
  <dcterms:created xsi:type="dcterms:W3CDTF">2012-02-07T21:36:07Z</dcterms:created>
  <dcterms:modified xsi:type="dcterms:W3CDTF">2012-02-08T15:13:17Z</dcterms:modified>
</cp:coreProperties>
</file>