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810" windowWidth="18315" windowHeight="11250"/>
  </bookViews>
  <sheets>
    <sheet name="OCE Funding" sheetId="1" r:id="rId1"/>
  </sheets>
  <calcPr calcId="125725"/>
</workbook>
</file>

<file path=xl/calcChain.xml><?xml version="1.0" encoding="utf-8"?>
<calcChain xmlns="http://schemas.openxmlformats.org/spreadsheetml/2006/main">
  <c r="F17" i="1"/>
  <c r="E17"/>
  <c r="F16"/>
  <c r="E16"/>
  <c r="F15"/>
  <c r="E15"/>
  <c r="F14"/>
  <c r="E14"/>
  <c r="D13"/>
  <c r="E13" s="1"/>
  <c r="C13"/>
  <c r="F13" s="1"/>
  <c r="B13"/>
  <c r="E12"/>
  <c r="F12" s="1"/>
  <c r="E11"/>
  <c r="F11" s="1"/>
  <c r="E10"/>
  <c r="F10" s="1"/>
  <c r="E9"/>
  <c r="D9"/>
  <c r="C9"/>
  <c r="F9" s="1"/>
  <c r="B9"/>
  <c r="F8"/>
  <c r="E8"/>
  <c r="E7"/>
  <c r="F7" s="1"/>
  <c r="D6"/>
  <c r="E6" s="1"/>
  <c r="C6"/>
  <c r="B6"/>
  <c r="F6" l="1"/>
</calcChain>
</file>

<file path=xl/sharedStrings.xml><?xml version="1.0" encoding="utf-8"?>
<sst xmlns="http://schemas.openxmlformats.org/spreadsheetml/2006/main" count="22" uniqueCount="21">
  <si>
    <t>OCE Funding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</si>
  <si>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</si>
  <si>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</si>
  <si>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</si>
  <si>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</si>
  <si>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</si>
  <si>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</si>
  <si>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</si>
  <si>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OCE</t>
  </si>
  <si>
    <t xml:space="preserve">Research </t>
  </si>
  <si>
    <t>CAREER</t>
  </si>
  <si>
    <t>Centers Funding (total)</t>
  </si>
  <si>
    <t>Coastal Margin Observation and Prediction</t>
  </si>
  <si>
    <t>Dark Energy Biosphere Investigations</t>
  </si>
  <si>
    <t xml:space="preserve">Education </t>
  </si>
  <si>
    <t>Infrastructure</t>
  </si>
  <si>
    <t>Academic Research Fleet</t>
  </si>
  <si>
    <t>Integrated Ocean Drilling Program</t>
  </si>
  <si>
    <t>Ocean Observatories Initiative</t>
  </si>
  <si>
    <t>Research Resources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</si>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</sst>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i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 indent="1"/>
    </xf>
    <xf numFmtId="164" fontId="5" fillId="0" borderId="0" xfId="0" applyNumberFormat="1" applyFont="1" applyFill="1" applyBorder="1" applyAlignment="1">
      <alignment horizontal="right" vertical="top"/>
    </xf>
    <xf numFmtId="166" fontId="5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2"/>
    </xf>
    <xf numFmtId="0" fontId="6" fillId="0" borderId="0" xfId="0" applyFont="1" applyFill="1" applyBorder="1" applyAlignment="1">
      <alignment horizontal="left" vertical="top" wrapText="1" indent="1"/>
    </xf>
    <xf numFmtId="0" fontId="7" fillId="0" borderId="0" xfId="0" applyFont="1"/>
    <xf numFmtId="0" fontId="8" fillId="0" borderId="2" xfId="0" applyFont="1" applyFill="1" applyBorder="1" applyAlignment="1">
      <alignment horizontal="left" wrapText="1"/>
    </xf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showGridLines="0" tabSelected="1" workbookViewId="0">
      <selection sqref="A1:F1"/>
    </sheetView>
  </sheetViews>
  <sheetFormatPr defaultColWidth="11.42578125" defaultRowHeight="15"/>
  <cols>
    <col min="1" max="1" width="38.85546875" customWidth="1"/>
    <col min="2" max="2" width="7.42578125" customWidth="1"/>
    <col min="3" max="5" width="9.28515625" style="35" customWidth="1"/>
    <col min="6" max="6" width="8.140625" style="35" customWidth="1"/>
    <col min="7" max="7" width="0.42578125" customWidth="1"/>
  </cols>
  <sheetData>
    <row r="1" spans="1:6" ht="16.5" customHeight="1">
      <c r="A1" s="1" t="s">
        <v>0</v>
      </c>
      <c r="B1" s="1"/>
      <c r="C1" s="1"/>
      <c r="D1" s="1"/>
      <c r="E1" s="2"/>
      <c r="F1" s="2"/>
    </row>
    <row r="2" spans="1:6" ht="15.75" thickBot="1">
      <c r="A2" s="3" t="s">
        <v>1</v>
      </c>
      <c r="B2" s="4"/>
      <c r="C2" s="4"/>
      <c r="D2" s="4"/>
      <c r="E2" s="5"/>
      <c r="F2" s="5"/>
    </row>
    <row r="3" spans="1:6" ht="18.75" customHeight="1">
      <c r="A3" s="6"/>
      <c r="B3" s="7" t="s">
        <v>2</v>
      </c>
      <c r="C3" s="8" t="s">
        <v>3</v>
      </c>
      <c r="D3" s="9" t="s">
        <v>4</v>
      </c>
      <c r="E3" s="10" t="s">
        <v>5</v>
      </c>
      <c r="F3" s="10"/>
    </row>
    <row r="4" spans="1:6" ht="13.35" customHeight="1">
      <c r="A4" s="11"/>
      <c r="B4" s="12"/>
      <c r="C4" s="8"/>
      <c r="D4" s="8"/>
      <c r="E4" s="10" t="s">
        <v>3</v>
      </c>
      <c r="F4" s="10"/>
    </row>
    <row r="5" spans="1:6" ht="12.75" customHeight="1">
      <c r="A5" s="13"/>
      <c r="B5" s="14"/>
      <c r="C5" s="15"/>
      <c r="D5" s="15"/>
      <c r="E5" s="16" t="s">
        <v>6</v>
      </c>
      <c r="F5" s="16" t="s">
        <v>7</v>
      </c>
    </row>
    <row r="6" spans="1:6">
      <c r="A6" s="17" t="s">
        <v>8</v>
      </c>
      <c r="B6" s="18">
        <f>SUM(B7,B12:B13)</f>
        <v>352.21000000000004</v>
      </c>
      <c r="C6" s="18">
        <f>SUM(C7,C12:C13)</f>
        <v>351.90000000000003</v>
      </c>
      <c r="D6" s="18">
        <f>SUM(D7,D12:D13)</f>
        <v>361.97</v>
      </c>
      <c r="E6" s="18">
        <f t="shared" ref="E6:E17" si="0">D6-C6</f>
        <v>10.069999999999993</v>
      </c>
      <c r="F6" s="19">
        <f t="shared" ref="F6:F17" si="1">IF(C6=0,"N/A  ",E6/C6)</f>
        <v>2.8616084114805321E-2</v>
      </c>
    </row>
    <row r="7" spans="1:6" ht="14.25" customHeight="1">
      <c r="A7" s="20" t="s">
        <v>9</v>
      </c>
      <c r="B7" s="21">
        <v>177.92</v>
      </c>
      <c r="C7" s="21">
        <v>183.21</v>
      </c>
      <c r="D7" s="21">
        <v>195.7</v>
      </c>
      <c r="E7" s="21">
        <f t="shared" si="0"/>
        <v>12.489999999999981</v>
      </c>
      <c r="F7" s="22">
        <f t="shared" si="1"/>
        <v>6.8173134654221826E-2</v>
      </c>
    </row>
    <row r="8" spans="1:6" ht="13.5" customHeight="1">
      <c r="A8" s="23" t="s">
        <v>10</v>
      </c>
      <c r="B8" s="24">
        <v>1.58</v>
      </c>
      <c r="C8" s="24">
        <v>2.8</v>
      </c>
      <c r="D8" s="24">
        <v>2.93</v>
      </c>
      <c r="E8" s="24">
        <f t="shared" si="0"/>
        <v>0.13000000000000034</v>
      </c>
      <c r="F8" s="25">
        <f t="shared" si="1"/>
        <v>4.6428571428571555E-2</v>
      </c>
    </row>
    <row r="9" spans="1:6" ht="13.5" customHeight="1">
      <c r="A9" s="23" t="s">
        <v>11</v>
      </c>
      <c r="B9" s="24">
        <f>B10+B11</f>
        <v>8.92</v>
      </c>
      <c r="C9" s="24">
        <f>C10+C11</f>
        <v>9</v>
      </c>
      <c r="D9" s="24">
        <f>D10+D11</f>
        <v>9</v>
      </c>
      <c r="E9" s="24">
        <f t="shared" si="0"/>
        <v>0</v>
      </c>
      <c r="F9" s="25">
        <f t="shared" si="1"/>
        <v>0</v>
      </c>
    </row>
    <row r="10" spans="1:6" ht="13.5" customHeight="1">
      <c r="A10" s="26" t="s">
        <v>12</v>
      </c>
      <c r="B10" s="24">
        <v>4</v>
      </c>
      <c r="C10" s="24">
        <v>4</v>
      </c>
      <c r="D10" s="24">
        <v>4</v>
      </c>
      <c r="E10" s="24">
        <f t="shared" si="0"/>
        <v>0</v>
      </c>
      <c r="F10" s="25">
        <f t="shared" si="1"/>
        <v>0</v>
      </c>
    </row>
    <row r="11" spans="1:6" ht="13.5" customHeight="1">
      <c r="A11" s="26" t="s">
        <v>13</v>
      </c>
      <c r="B11" s="24">
        <v>4.92</v>
      </c>
      <c r="C11" s="24">
        <v>5</v>
      </c>
      <c r="D11" s="24">
        <v>5</v>
      </c>
      <c r="E11" s="24">
        <f t="shared" si="0"/>
        <v>0</v>
      </c>
      <c r="F11" s="25">
        <f t="shared" si="1"/>
        <v>0</v>
      </c>
    </row>
    <row r="12" spans="1:6" ht="13.5" customHeight="1">
      <c r="A12" s="20" t="s">
        <v>14</v>
      </c>
      <c r="B12" s="21">
        <v>9.01</v>
      </c>
      <c r="C12" s="21">
        <v>7.94</v>
      </c>
      <c r="D12" s="21">
        <v>8.4700000000000006</v>
      </c>
      <c r="E12" s="21">
        <f t="shared" si="0"/>
        <v>0.53000000000000025</v>
      </c>
      <c r="F12" s="22">
        <f t="shared" si="1"/>
        <v>6.6750629722921936E-2</v>
      </c>
    </row>
    <row r="13" spans="1:6" ht="13.5" customHeight="1">
      <c r="A13" s="20" t="s">
        <v>15</v>
      </c>
      <c r="B13" s="21">
        <f>SUM(B14:B17)</f>
        <v>165.28000000000003</v>
      </c>
      <c r="C13" s="21">
        <f>SUM(C14:C17)</f>
        <v>160.75000000000003</v>
      </c>
      <c r="D13" s="21">
        <f>SUM(D14:D17)</f>
        <v>157.80000000000001</v>
      </c>
      <c r="E13" s="21">
        <f t="shared" si="0"/>
        <v>-2.9500000000000171</v>
      </c>
      <c r="F13" s="22">
        <f t="shared" si="1"/>
        <v>-1.835147744945578E-2</v>
      </c>
    </row>
    <row r="14" spans="1:6" s="28" customFormat="1" ht="13.5" customHeight="1">
      <c r="A14" s="27" t="s">
        <v>16</v>
      </c>
      <c r="B14" s="24">
        <v>81.67</v>
      </c>
      <c r="C14" s="24">
        <v>78.75</v>
      </c>
      <c r="D14" s="24">
        <v>73</v>
      </c>
      <c r="E14" s="24">
        <f t="shared" si="0"/>
        <v>-5.75</v>
      </c>
      <c r="F14" s="25">
        <f t="shared" si="1"/>
        <v>-7.301587301587302E-2</v>
      </c>
    </row>
    <row r="15" spans="1:6" s="28" customFormat="1" ht="13.5" customHeight="1">
      <c r="A15" s="27" t="s">
        <v>17</v>
      </c>
      <c r="B15" s="24">
        <v>53.35</v>
      </c>
      <c r="C15" s="24">
        <v>44.4</v>
      </c>
      <c r="D15" s="24">
        <v>38.9</v>
      </c>
      <c r="E15" s="24">
        <f t="shared" si="0"/>
        <v>-5.5</v>
      </c>
      <c r="F15" s="25">
        <f t="shared" si="1"/>
        <v>-0.12387387387387387</v>
      </c>
    </row>
    <row r="16" spans="1:6" s="28" customFormat="1" ht="13.5" customHeight="1">
      <c r="A16" s="27" t="s">
        <v>18</v>
      </c>
      <c r="B16" s="24">
        <v>15.49</v>
      </c>
      <c r="C16" s="24">
        <v>26.8</v>
      </c>
      <c r="D16" s="24">
        <v>40.1</v>
      </c>
      <c r="E16" s="24">
        <f t="shared" si="0"/>
        <v>13.3</v>
      </c>
      <c r="F16" s="25">
        <f t="shared" si="1"/>
        <v>0.4962686567164179</v>
      </c>
    </row>
    <row r="17" spans="1:7" s="28" customFormat="1" ht="13.5" customHeight="1" thickBot="1">
      <c r="A17" s="27" t="s">
        <v>19</v>
      </c>
      <c r="B17" s="24">
        <v>14.77</v>
      </c>
      <c r="C17" s="24">
        <v>10.8</v>
      </c>
      <c r="D17" s="24">
        <v>5.8</v>
      </c>
      <c r="E17" s="24">
        <f t="shared" si="0"/>
        <v>-5.0000000000000009</v>
      </c>
      <c r="F17" s="25">
        <f t="shared" si="1"/>
        <v>-0.46296296296296302</v>
      </c>
    </row>
    <row r="18" spans="1:7">
      <c r="A18" s="29" t="s">
        <v>20</v>
      </c>
      <c r="B18" s="29"/>
      <c r="C18" s="29"/>
      <c r="D18" s="29"/>
      <c r="E18" s="29"/>
      <c r="F18" s="29"/>
      <c r="G18" s="30"/>
    </row>
    <row r="19" spans="1:7">
      <c r="A19" s="31"/>
      <c r="B19" s="32"/>
      <c r="C19" s="32"/>
      <c r="D19" s="32"/>
      <c r="E19" s="33"/>
      <c r="F19" s="33"/>
      <c r="G19" s="30"/>
    </row>
    <row r="20" spans="1:7" ht="15" customHeight="1">
      <c r="A20" s="31"/>
      <c r="B20" s="32"/>
      <c r="C20" s="32"/>
      <c r="D20" s="32"/>
      <c r="E20" s="33"/>
      <c r="F20" s="33"/>
      <c r="G20" s="30"/>
    </row>
    <row r="21" spans="1:7">
      <c r="A21" s="31"/>
      <c r="B21" s="32"/>
      <c r="C21" s="32"/>
      <c r="D21" s="32"/>
      <c r="E21" s="33"/>
      <c r="F21" s="33"/>
      <c r="G21" s="30"/>
    </row>
    <row r="22" spans="1:7">
      <c r="A22" s="31"/>
      <c r="B22" s="32"/>
      <c r="C22" s="32"/>
      <c r="D22" s="32"/>
      <c r="E22" s="33"/>
      <c r="F22" s="33"/>
      <c r="G22" s="30"/>
    </row>
    <row r="23" spans="1:7">
      <c r="A23" s="31"/>
      <c r="B23" s="32"/>
      <c r="C23" s="32"/>
      <c r="D23" s="32"/>
      <c r="E23" s="33"/>
      <c r="F23" s="33"/>
      <c r="G23" s="30"/>
    </row>
    <row r="24" spans="1:7">
      <c r="A24" s="31"/>
      <c r="B24" s="32"/>
      <c r="C24" s="32"/>
      <c r="D24" s="32"/>
      <c r="E24" s="33"/>
      <c r="F24" s="33"/>
      <c r="G24" s="30"/>
    </row>
    <row r="25" spans="1:7">
      <c r="A25" s="34"/>
      <c r="B25" s="32"/>
      <c r="C25" s="32"/>
      <c r="D25" s="32"/>
      <c r="E25" s="33"/>
      <c r="F25" s="33"/>
      <c r="G25" s="30"/>
    </row>
    <row r="26" spans="1:7">
      <c r="A26" s="34"/>
      <c r="B26" s="32"/>
      <c r="C26" s="32"/>
      <c r="D26" s="32"/>
      <c r="E26" s="33"/>
      <c r="F26" s="33"/>
      <c r="G26" s="30"/>
    </row>
    <row r="27" spans="1:7">
      <c r="A27" s="34"/>
      <c r="B27" s="32"/>
      <c r="C27" s="32"/>
      <c r="D27" s="32"/>
      <c r="E27" s="33"/>
      <c r="F27" s="33"/>
      <c r="G27" s="30"/>
    </row>
    <row r="28" spans="1:7">
      <c r="A28" s="31"/>
      <c r="B28" s="32"/>
      <c r="C28" s="32"/>
      <c r="D28" s="32"/>
      <c r="E28" s="33"/>
      <c r="F28" s="33"/>
      <c r="G28" s="30"/>
    </row>
    <row r="29" spans="1:7" ht="12.75" customHeight="1">
      <c r="A29" s="31"/>
      <c r="B29" s="32"/>
      <c r="C29" s="32"/>
      <c r="D29" s="32"/>
      <c r="E29" s="33"/>
      <c r="F29" s="33"/>
      <c r="G29" s="30"/>
    </row>
    <row r="30" spans="1:7">
      <c r="A30" s="34"/>
      <c r="B30" s="32"/>
      <c r="C30" s="32"/>
      <c r="D30" s="32"/>
      <c r="E30" s="33"/>
      <c r="F30" s="33"/>
      <c r="G30" s="30"/>
    </row>
    <row r="31" spans="1:7">
      <c r="A31" s="34"/>
      <c r="B31" s="32"/>
      <c r="C31" s="32"/>
      <c r="D31" s="32"/>
      <c r="E31" s="33"/>
      <c r="F31" s="33"/>
      <c r="G31" s="30"/>
    </row>
    <row r="32" spans="1:7">
      <c r="A32" s="31"/>
      <c r="B32" s="32"/>
      <c r="C32" s="32"/>
      <c r="D32" s="32"/>
      <c r="E32" s="33"/>
      <c r="F32" s="33"/>
      <c r="G32" s="30"/>
    </row>
    <row r="33" spans="1:7">
      <c r="A33" s="31"/>
      <c r="B33" s="32"/>
      <c r="C33" s="32"/>
      <c r="D33" s="32"/>
      <c r="E33" s="33"/>
      <c r="F33" s="33"/>
      <c r="G33" s="30"/>
    </row>
    <row r="34" spans="1:7">
      <c r="A34" s="31"/>
      <c r="B34" s="32"/>
      <c r="C34" s="32"/>
      <c r="D34" s="32"/>
      <c r="E34" s="33"/>
      <c r="F34" s="33"/>
      <c r="G34" s="30"/>
    </row>
    <row r="35" spans="1:7">
      <c r="A35" s="30"/>
      <c r="B35" s="30"/>
      <c r="C35" s="33"/>
      <c r="D35" s="33"/>
      <c r="E35" s="33"/>
      <c r="F35" s="33"/>
      <c r="G35" s="30"/>
    </row>
    <row r="36" spans="1:7">
      <c r="A36" s="30"/>
      <c r="B36" s="30"/>
      <c r="C36" s="33"/>
      <c r="D36" s="33"/>
      <c r="E36" s="33"/>
      <c r="F36" s="33"/>
      <c r="G36" s="30"/>
    </row>
  </sheetData>
  <mergeCells count="8">
    <mergeCell ref="A18:F18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2012-02-08T13:13:58Z</dcterms:created>
  <dcterms:modified xsi:type="dcterms:W3CDTF">2012-02-08T13:16:04Z</dcterms:modified>
</cp:coreProperties>
</file>