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25" windowHeight="8280"/>
  </bookViews>
  <sheets>
    <sheet name="OPP Subactivity Graph" sheetId="1" r:id="rId1"/>
    <sheet name="Table" sheetId="4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K8" i="4"/>
  <c r="H8"/>
  <c r="G8"/>
  <c r="F8"/>
  <c r="E8"/>
  <c r="D8"/>
  <c r="C8"/>
  <c r="B8"/>
  <c r="J4"/>
  <c r="J8" s="1"/>
  <c r="I4"/>
  <c r="I3"/>
  <c r="I8" s="1"/>
</calcChain>
</file>

<file path=xl/sharedStrings.xml><?xml version="1.0" encoding="utf-8"?>
<sst xmlns="http://schemas.openxmlformats.org/spreadsheetml/2006/main" count="17" uniqueCount="17">
  <si>
    <t>FY03</t>
  </si>
  <si>
    <t>FY04</t>
  </si>
  <si>
    <t>FY05</t>
  </si>
  <si>
    <t>FY06</t>
  </si>
  <si>
    <t>FY07</t>
  </si>
  <si>
    <t>FY08</t>
  </si>
  <si>
    <t>FY09</t>
  </si>
  <si>
    <t>FY10</t>
  </si>
  <si>
    <t>FY11 
CR</t>
  </si>
  <si>
    <t>FY12</t>
  </si>
  <si>
    <t>ARC</t>
  </si>
  <si>
    <t>ANT</t>
  </si>
  <si>
    <t>AIL</t>
  </si>
  <si>
    <t>USALS</t>
  </si>
  <si>
    <t>PEHS</t>
  </si>
  <si>
    <t>USCG-PI</t>
  </si>
  <si>
    <t>Total, OPP</t>
  </si>
</sst>
</file>

<file path=xl/styles.xml><?xml version="1.0" encoding="utf-8"?>
<styleSheet xmlns="http://schemas.openxmlformats.org/spreadsheetml/2006/main">
  <numFmts count="1">
    <numFmt numFmtId="165" formatCode="&quot;$&quot;#,##0.00"/>
  </numFmts>
  <fonts count="4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1" fillId="0" borderId="0" xfId="0" applyNumberFormat="1" applyFont="1"/>
    <xf numFmtId="165" fontId="0" fillId="0" borderId="0" xfId="0" applyNumberFormat="1" applyFont="1"/>
    <xf numFmtId="165" fontId="0" fillId="0" borderId="0" xfId="0" applyNumberFormat="1" applyFont="1" applyAlignment="1">
      <alignment horizontal="right"/>
    </xf>
    <xf numFmtId="165" fontId="2" fillId="0" borderId="1" xfId="0" applyNumberFormat="1" applyFont="1" applyBorder="1"/>
    <xf numFmtId="165" fontId="1" fillId="0" borderId="0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Fill="1" applyBorder="1"/>
    <xf numFmtId="165" fontId="3" fillId="0" borderId="0" xfId="0" applyNumberFormat="1" applyFont="1" applyFill="1" applyBorder="1"/>
    <xf numFmtId="165" fontId="2" fillId="0" borderId="2" xfId="0" applyNumberFormat="1" applyFont="1" applyBorder="1"/>
    <xf numFmtId="165" fontId="1" fillId="0" borderId="3" xfId="0" applyNumberFormat="1" applyFont="1" applyBorder="1"/>
    <xf numFmtId="165" fontId="2" fillId="0" borderId="3" xfId="0" applyNumberFormat="1" applyFont="1" applyBorder="1"/>
    <xf numFmtId="165" fontId="2" fillId="0" borderId="3" xfId="0" applyNumberFormat="1" applyFont="1" applyFill="1" applyBorder="1"/>
    <xf numFmtId="165" fontId="0" fillId="0" borderId="1" xfId="0" applyNumberFormat="1" applyFont="1" applyBorder="1"/>
    <xf numFmtId="165" fontId="0" fillId="0" borderId="0" xfId="0" applyNumberFormat="1" applyFont="1" applyBorder="1"/>
    <xf numFmtId="165" fontId="1" fillId="0" borderId="3" xfId="0" applyNumberFormat="1" applyFont="1" applyBorder="1" applyAlignment="1">
      <alignment horizontal="right"/>
    </xf>
    <xf numFmtId="165" fontId="2" fillId="0" borderId="3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100">
                <a:latin typeface="Times New Roman" pitchFamily="18" charset="0"/>
                <a:cs typeface="Times New Roman" pitchFamily="18" charset="0"/>
              </a:rPr>
              <a:t>OPP Subactivity Funding</a:t>
            </a:r>
          </a:p>
          <a:p>
            <a:pPr algn="ctr"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en-US" sz="1000" b="0">
                <a:latin typeface="Times New Roman" pitchFamily="18" charset="0"/>
                <a:cs typeface="Times New Roman" pitchFamily="18" charset="0"/>
              </a:rPr>
              <a:t>(Dollars in Millions)</a:t>
            </a:r>
          </a:p>
        </c:rich>
      </c:tx>
      <c:layout>
        <c:manualLayout>
          <c:xMode val="edge"/>
          <c:yMode val="edge"/>
          <c:x val="0.34463809812235024"/>
          <c:y val="4.1276335926287155E-2"/>
        </c:manualLayout>
      </c:layout>
    </c:title>
    <c:plotArea>
      <c:layout>
        <c:manualLayout>
          <c:layoutTarget val="inner"/>
          <c:xMode val="edge"/>
          <c:yMode val="edge"/>
          <c:x val="8.010532337304109E-2"/>
          <c:y val="0.19793324928039649"/>
          <c:w val="0.75288303130150735"/>
          <c:h val="0.65961636970605109"/>
        </c:manualLayout>
      </c:layout>
      <c:lineChart>
        <c:grouping val="standard"/>
        <c:ser>
          <c:idx val="0"/>
          <c:order val="0"/>
          <c:tx>
            <c:strRef>
              <c:f>Table!$A$2</c:f>
              <c:strCache>
                <c:ptCount val="1"/>
                <c:pt idx="0">
                  <c:v>ARC</c:v>
                </c:pt>
              </c:strCache>
            </c:strRef>
          </c:tx>
          <c:spPr>
            <a:ln w="12700"/>
          </c:spPr>
          <c:cat>
            <c:strRef>
              <c:f>Table!$B$1:$K$1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 
CR</c:v>
                </c:pt>
                <c:pt idx="9">
                  <c:v>FY12</c:v>
                </c:pt>
              </c:strCache>
            </c:strRef>
          </c:cat>
          <c:val>
            <c:numRef>
              <c:f>Table!$B$2:$K$2</c:f>
              <c:numCache>
                <c:formatCode>"$"#,##0.00</c:formatCode>
                <c:ptCount val="10"/>
                <c:pt idx="0">
                  <c:v>67.849999999999994</c:v>
                </c:pt>
                <c:pt idx="1">
                  <c:v>75.319999999999993</c:v>
                </c:pt>
                <c:pt idx="2">
                  <c:v>76.099999999999994</c:v>
                </c:pt>
                <c:pt idx="3">
                  <c:v>74.209999999999994</c:v>
                </c:pt>
                <c:pt idx="4">
                  <c:v>89.27</c:v>
                </c:pt>
                <c:pt idx="5">
                  <c:v>91.19</c:v>
                </c:pt>
                <c:pt idx="6">
                  <c:v>190.46</c:v>
                </c:pt>
                <c:pt idx="7">
                  <c:v>105.28998300000001</c:v>
                </c:pt>
                <c:pt idx="8">
                  <c:v>106.31</c:v>
                </c:pt>
                <c:pt idx="9">
                  <c:v>112.94</c:v>
                </c:pt>
              </c:numCache>
            </c:numRef>
          </c:val>
        </c:ser>
        <c:ser>
          <c:idx val="1"/>
          <c:order val="1"/>
          <c:tx>
            <c:strRef>
              <c:f>Table!$A$3</c:f>
              <c:strCache>
                <c:ptCount val="1"/>
                <c:pt idx="0">
                  <c:v>ANT</c:v>
                </c:pt>
              </c:strCache>
            </c:strRef>
          </c:tx>
          <c:spPr>
            <a:ln w="12700"/>
          </c:spPr>
          <c:cat>
            <c:strRef>
              <c:f>Table!$B$1:$K$1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 
CR</c:v>
                </c:pt>
                <c:pt idx="9">
                  <c:v>FY12</c:v>
                </c:pt>
              </c:strCache>
            </c:strRef>
          </c:cat>
          <c:val>
            <c:numRef>
              <c:f>Table!$B$3:$K$3</c:f>
              <c:numCache>
                <c:formatCode>"$"#,##0.00</c:formatCode>
                <c:ptCount val="10"/>
                <c:pt idx="0">
                  <c:v>42.55</c:v>
                </c:pt>
                <c:pt idx="1">
                  <c:v>45.06</c:v>
                </c:pt>
                <c:pt idx="2">
                  <c:v>46.19</c:v>
                </c:pt>
                <c:pt idx="3">
                  <c:v>48.21</c:v>
                </c:pt>
                <c:pt idx="4">
                  <c:v>56.65</c:v>
                </c:pt>
                <c:pt idx="5">
                  <c:v>59.06</c:v>
                </c:pt>
                <c:pt idx="6">
                  <c:v>133.18</c:v>
                </c:pt>
                <c:pt idx="7">
                  <c:v>72.105394999999987</c:v>
                </c:pt>
                <c:pt idx="8">
                  <c:v>71.08</c:v>
                </c:pt>
                <c:pt idx="9">
                  <c:v>76.650000000000006</c:v>
                </c:pt>
              </c:numCache>
            </c:numRef>
          </c:val>
        </c:ser>
        <c:ser>
          <c:idx val="2"/>
          <c:order val="2"/>
          <c:tx>
            <c:strRef>
              <c:f>Table!$A$4</c:f>
              <c:strCache>
                <c:ptCount val="1"/>
                <c:pt idx="0">
                  <c:v>AIL</c:v>
                </c:pt>
              </c:strCache>
            </c:strRef>
          </c:tx>
          <c:spPr>
            <a:ln w="12700"/>
          </c:spPr>
          <c:cat>
            <c:strRef>
              <c:f>Table!$B$1:$K$1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 
CR</c:v>
                </c:pt>
                <c:pt idx="9">
                  <c:v>FY12</c:v>
                </c:pt>
              </c:strCache>
            </c:strRef>
          </c:cat>
          <c:val>
            <c:numRef>
              <c:f>Table!$B$4:$K$4</c:f>
              <c:numCache>
                <c:formatCode>"$"#,##0.00</c:formatCode>
                <c:ptCount val="10"/>
                <c:pt idx="0">
                  <c:v>143.93</c:v>
                </c:pt>
                <c:pt idx="1">
                  <c:v>147.04</c:v>
                </c:pt>
                <c:pt idx="2">
                  <c:v>146.53</c:v>
                </c:pt>
                <c:pt idx="3">
                  <c:v>136.51</c:v>
                </c:pt>
                <c:pt idx="4">
                  <c:v>166.24</c:v>
                </c:pt>
                <c:pt idx="5">
                  <c:v>172.45</c:v>
                </c:pt>
                <c:pt idx="6">
                  <c:v>192.92</c:v>
                </c:pt>
                <c:pt idx="7">
                  <c:v>202.24</c:v>
                </c:pt>
                <c:pt idx="8">
                  <c:v>199.24</c:v>
                </c:pt>
                <c:pt idx="9">
                  <c:v>213.03</c:v>
                </c:pt>
              </c:numCache>
            </c:numRef>
          </c:val>
        </c:ser>
        <c:ser>
          <c:idx val="3"/>
          <c:order val="3"/>
          <c:tx>
            <c:strRef>
              <c:f>Table!$A$5</c:f>
              <c:strCache>
                <c:ptCount val="1"/>
                <c:pt idx="0">
                  <c:v>USALS</c:v>
                </c:pt>
              </c:strCache>
            </c:strRef>
          </c:tx>
          <c:spPr>
            <a:ln w="12700"/>
          </c:spPr>
          <c:cat>
            <c:strRef>
              <c:f>Table!$B$1:$K$1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 
CR</c:v>
                </c:pt>
                <c:pt idx="9">
                  <c:v>FY12</c:v>
                </c:pt>
              </c:strCache>
            </c:strRef>
          </c:cat>
          <c:val>
            <c:numRef>
              <c:f>Table!$B$5:$K$5</c:f>
              <c:numCache>
                <c:formatCode>"$"#,##0.00</c:formatCode>
                <c:ptCount val="10"/>
                <c:pt idx="0">
                  <c:v>68.55</c:v>
                </c:pt>
                <c:pt idx="1">
                  <c:v>67.540000000000006</c:v>
                </c:pt>
                <c:pt idx="2">
                  <c:v>70.260000000000005</c:v>
                </c:pt>
                <c:pt idx="3">
                  <c:v>66.66</c:v>
                </c:pt>
                <c:pt idx="4">
                  <c:v>67.52</c:v>
                </c:pt>
                <c:pt idx="5">
                  <c:v>67.63</c:v>
                </c:pt>
                <c:pt idx="6">
                  <c:v>69.239999999999995</c:v>
                </c:pt>
                <c:pt idx="7">
                  <c:v>67.52</c:v>
                </c:pt>
                <c:pt idx="8">
                  <c:v>67.52</c:v>
                </c:pt>
                <c:pt idx="9">
                  <c:v>67.52</c:v>
                </c:pt>
              </c:numCache>
            </c:numRef>
          </c:val>
        </c:ser>
        <c:ser>
          <c:idx val="4"/>
          <c:order val="4"/>
          <c:tx>
            <c:strRef>
              <c:f>Table!$A$6</c:f>
              <c:strCache>
                <c:ptCount val="1"/>
                <c:pt idx="0">
                  <c:v>PEHS</c:v>
                </c:pt>
              </c:strCache>
            </c:strRef>
          </c:tx>
          <c:spPr>
            <a:ln w="12700"/>
          </c:spPr>
          <c:cat>
            <c:strRef>
              <c:f>Table!$B$1:$K$1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 
CR</c:v>
                </c:pt>
                <c:pt idx="9">
                  <c:v>FY12</c:v>
                </c:pt>
              </c:strCache>
            </c:strRef>
          </c:cat>
          <c:val>
            <c:numRef>
              <c:f>Table!$B$6:$K$6</c:f>
              <c:numCache>
                <c:formatCode>"$"#,##0.00</c:formatCode>
                <c:ptCount val="10"/>
                <c:pt idx="1">
                  <c:v>5.0999999999999996</c:v>
                </c:pt>
                <c:pt idx="2">
                  <c:v>0.25</c:v>
                </c:pt>
                <c:pt idx="3">
                  <c:v>5.01</c:v>
                </c:pt>
                <c:pt idx="4">
                  <c:v>5.79</c:v>
                </c:pt>
                <c:pt idx="5">
                  <c:v>5.91</c:v>
                </c:pt>
                <c:pt idx="6">
                  <c:v>6.12</c:v>
                </c:pt>
                <c:pt idx="7">
                  <c:v>6.8401969999999999</c:v>
                </c:pt>
                <c:pt idx="8">
                  <c:v>7.01</c:v>
                </c:pt>
                <c:pt idx="9">
                  <c:v>7.27</c:v>
                </c:pt>
              </c:numCache>
            </c:numRef>
          </c:val>
        </c:ser>
        <c:ser>
          <c:idx val="5"/>
          <c:order val="5"/>
          <c:tx>
            <c:strRef>
              <c:f>Table!$A$7</c:f>
              <c:strCache>
                <c:ptCount val="1"/>
                <c:pt idx="0">
                  <c:v>USCG-PI</c:v>
                </c:pt>
              </c:strCache>
            </c:strRef>
          </c:tx>
          <c:spPr>
            <a:ln w="12700"/>
          </c:spPr>
          <c:cat>
            <c:strRef>
              <c:f>Table!$B$1:$K$1</c:f>
              <c:strCache>
                <c:ptCount val="10"/>
                <c:pt idx="0">
                  <c:v>FY03</c:v>
                </c:pt>
                <c:pt idx="1">
                  <c:v>FY04</c:v>
                </c:pt>
                <c:pt idx="2">
                  <c:v>FY05</c:v>
                </c:pt>
                <c:pt idx="3">
                  <c:v>FY06</c:v>
                </c:pt>
                <c:pt idx="4">
                  <c:v>FY07</c:v>
                </c:pt>
                <c:pt idx="5">
                  <c:v>FY08</c:v>
                </c:pt>
                <c:pt idx="6">
                  <c:v>FY09</c:v>
                </c:pt>
                <c:pt idx="7">
                  <c:v>FY10</c:v>
                </c:pt>
                <c:pt idx="8">
                  <c:v>FY11 
CR</c:v>
                </c:pt>
                <c:pt idx="9">
                  <c:v>FY12</c:v>
                </c:pt>
              </c:strCache>
            </c:strRef>
          </c:cat>
          <c:val>
            <c:numRef>
              <c:f>Table!$B$7:$K$7</c:f>
              <c:numCache>
                <c:formatCode>"$"#,##0.00</c:formatCode>
                <c:ptCount val="10"/>
                <c:pt idx="2">
                  <c:v>9.1999999999999993</c:v>
                </c:pt>
                <c:pt idx="3">
                  <c:v>59.94</c:v>
                </c:pt>
                <c:pt idx="4">
                  <c:v>52.96</c:v>
                </c:pt>
                <c:pt idx="5">
                  <c:v>50.89</c:v>
                </c:pt>
                <c:pt idx="6">
                  <c:v>53.52</c:v>
                </c:pt>
              </c:numCache>
            </c:numRef>
          </c:val>
        </c:ser>
        <c:marker val="1"/>
        <c:axId val="91253760"/>
        <c:axId val="91260800"/>
      </c:lineChart>
      <c:catAx>
        <c:axId val="91253760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9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260800"/>
        <c:crosses val="autoZero"/>
        <c:auto val="1"/>
        <c:lblAlgn val="ctr"/>
        <c:lblOffset val="100"/>
        <c:tickLblSkip val="1"/>
        <c:tickMarkSkip val="1"/>
      </c:catAx>
      <c:valAx>
        <c:axId val="91260800"/>
        <c:scaling>
          <c:orientation val="minMax"/>
        </c:scaling>
        <c:axPos val="l"/>
        <c:majorGridlines>
          <c:spPr>
            <a:ln>
              <a:solidFill>
                <a:sysClr val="windowText" lastClr="000000"/>
              </a:solidFill>
            </a:ln>
          </c:spPr>
        </c:majorGridlines>
        <c:numFmt formatCode="\$#,##0_);[Red]\(\$#,##0\)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9125376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5111060636651592"/>
          <c:y val="0.28704639449924307"/>
          <c:w val="0.1388996567736725"/>
          <c:h val="0.50782369991306087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800">
              <a:latin typeface="Times New Roman" pitchFamily="18" charset="0"/>
              <a:cs typeface="Times New Roman" pitchFamily="18" charset="0"/>
            </a:defRPr>
          </a:pPr>
          <a:endParaRPr lang="en-US"/>
        </a:p>
      </c:txPr>
    </c:legend>
    <c:plotVisOnly val="1"/>
    <c:dispBlanksAs val="gap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457200</xdr:colOff>
      <xdr:row>16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B19" sqref="B1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workbookViewId="0">
      <selection activeCell="E13" sqref="E13"/>
    </sheetView>
  </sheetViews>
  <sheetFormatPr defaultRowHeight="15"/>
  <cols>
    <col min="1" max="1" width="11" style="2" customWidth="1"/>
    <col min="2" max="5" width="8.85546875" style="2" customWidth="1"/>
    <col min="6" max="7" width="9.28515625" style="2" bestFit="1" customWidth="1"/>
    <col min="8" max="8" width="9.42578125" style="2" bestFit="1" customWidth="1"/>
    <col min="9" max="9" width="9.28515625" style="2" bestFit="1" customWidth="1"/>
    <col min="10" max="10" width="9.7109375" style="2" bestFit="1" customWidth="1"/>
    <col min="11" max="11" width="9.42578125" style="2" bestFit="1" customWidth="1"/>
    <col min="12" max="12" width="10.7109375" style="2" customWidth="1"/>
    <col min="13" max="16384" width="9.140625" style="2"/>
  </cols>
  <sheetData>
    <row r="1" spans="1:12" ht="30">
      <c r="A1" s="15"/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6" t="s">
        <v>8</v>
      </c>
      <c r="K1" s="17" t="s">
        <v>9</v>
      </c>
      <c r="L1" s="3"/>
    </row>
    <row r="2" spans="1:12">
      <c r="A2" s="4" t="s">
        <v>10</v>
      </c>
      <c r="B2" s="5">
        <v>67.849999999999994</v>
      </c>
      <c r="C2" s="5">
        <v>75.319999999999993</v>
      </c>
      <c r="D2" s="1">
        <v>76.099999999999994</v>
      </c>
      <c r="E2" s="1">
        <v>74.209999999999994</v>
      </c>
      <c r="F2" s="6">
        <v>89.27</v>
      </c>
      <c r="G2" s="6">
        <v>91.19</v>
      </c>
      <c r="H2" s="6">
        <v>190.46</v>
      </c>
      <c r="I2" s="7">
        <v>105.28998300000001</v>
      </c>
      <c r="J2" s="6">
        <v>106.31</v>
      </c>
      <c r="K2" s="6">
        <v>112.94</v>
      </c>
      <c r="L2" s="8"/>
    </row>
    <row r="3" spans="1:12">
      <c r="A3" s="4" t="s">
        <v>11</v>
      </c>
      <c r="B3" s="5">
        <v>42.55</v>
      </c>
      <c r="C3" s="5">
        <v>45.06</v>
      </c>
      <c r="D3" s="1">
        <v>46.19</v>
      </c>
      <c r="E3" s="1">
        <v>48.21</v>
      </c>
      <c r="F3" s="6">
        <v>56.65</v>
      </c>
      <c r="G3" s="6">
        <v>59.06</v>
      </c>
      <c r="H3" s="6">
        <v>133.18</v>
      </c>
      <c r="I3" s="7">
        <f>70.060127+2.045268</f>
        <v>72.105394999999987</v>
      </c>
      <c r="J3" s="6">
        <v>71.08</v>
      </c>
      <c r="K3" s="6">
        <v>76.650000000000006</v>
      </c>
      <c r="L3" s="8"/>
    </row>
    <row r="4" spans="1:12">
      <c r="A4" s="4" t="s">
        <v>12</v>
      </c>
      <c r="B4" s="5">
        <v>143.93</v>
      </c>
      <c r="C4" s="5">
        <v>147.04</v>
      </c>
      <c r="D4" s="1">
        <v>146.53</v>
      </c>
      <c r="E4" s="1">
        <v>136.51</v>
      </c>
      <c r="F4" s="6">
        <v>166.24</v>
      </c>
      <c r="G4" s="6">
        <v>172.45</v>
      </c>
      <c r="H4" s="6">
        <v>192.92</v>
      </c>
      <c r="I4" s="7">
        <f>269.76-I5</f>
        <v>202.24</v>
      </c>
      <c r="J4" s="6">
        <f>266.76-J5</f>
        <v>199.24</v>
      </c>
      <c r="K4" s="6">
        <v>213.03</v>
      </c>
      <c r="L4" s="8"/>
    </row>
    <row r="5" spans="1:12">
      <c r="A5" s="4" t="s">
        <v>13</v>
      </c>
      <c r="B5" s="5">
        <v>68.55</v>
      </c>
      <c r="C5" s="5">
        <v>67.540000000000006</v>
      </c>
      <c r="D5" s="1">
        <v>70.260000000000005</v>
      </c>
      <c r="E5" s="1">
        <v>66.66</v>
      </c>
      <c r="F5" s="6">
        <v>67.52</v>
      </c>
      <c r="G5" s="6">
        <v>67.63</v>
      </c>
      <c r="H5" s="6">
        <v>69.239999999999995</v>
      </c>
      <c r="I5" s="7">
        <v>67.52</v>
      </c>
      <c r="J5" s="6">
        <v>67.52</v>
      </c>
      <c r="K5" s="6">
        <v>67.52</v>
      </c>
      <c r="L5" s="8"/>
    </row>
    <row r="6" spans="1:12">
      <c r="A6" s="4" t="s">
        <v>14</v>
      </c>
      <c r="B6" s="5"/>
      <c r="C6" s="5">
        <v>5.0999999999999996</v>
      </c>
      <c r="D6" s="1">
        <v>0.25</v>
      </c>
      <c r="E6" s="1">
        <v>5.01</v>
      </c>
      <c r="F6" s="6">
        <v>5.79</v>
      </c>
      <c r="G6" s="6">
        <v>5.91</v>
      </c>
      <c r="H6" s="6">
        <v>6.12</v>
      </c>
      <c r="I6" s="7">
        <v>6.8401969999999999</v>
      </c>
      <c r="J6" s="6">
        <v>7.01</v>
      </c>
      <c r="K6" s="6">
        <v>7.27</v>
      </c>
      <c r="L6" s="8"/>
    </row>
    <row r="7" spans="1:12">
      <c r="A7" s="9" t="s">
        <v>15</v>
      </c>
      <c r="B7" s="10"/>
      <c r="C7" s="10"/>
      <c r="D7" s="10">
        <v>9.1999999999999993</v>
      </c>
      <c r="E7" s="10">
        <v>59.94</v>
      </c>
      <c r="F7" s="11">
        <v>52.96</v>
      </c>
      <c r="G7" s="11">
        <v>50.89</v>
      </c>
      <c r="H7" s="11">
        <v>53.52</v>
      </c>
      <c r="I7" s="12"/>
      <c r="J7" s="10"/>
      <c r="K7" s="10"/>
    </row>
    <row r="8" spans="1:12">
      <c r="A8" s="1" t="s">
        <v>16</v>
      </c>
      <c r="B8" s="1">
        <f t="shared" ref="B8:J8" si="0">SUM(B2:B7)</f>
        <v>322.88</v>
      </c>
      <c r="C8" s="1">
        <f t="shared" si="0"/>
        <v>340.06</v>
      </c>
      <c r="D8" s="1">
        <f t="shared" si="0"/>
        <v>348.53</v>
      </c>
      <c r="E8" s="1">
        <f t="shared" si="0"/>
        <v>390.53999999999991</v>
      </c>
      <c r="F8" s="1">
        <f t="shared" si="0"/>
        <v>438.42999999999995</v>
      </c>
      <c r="G8" s="1">
        <f t="shared" si="0"/>
        <v>447.13</v>
      </c>
      <c r="H8" s="1">
        <f t="shared" si="0"/>
        <v>645.43999999999994</v>
      </c>
      <c r="I8" s="1">
        <f t="shared" si="0"/>
        <v>453.99557499999997</v>
      </c>
      <c r="J8" s="1">
        <f t="shared" si="0"/>
        <v>451.15999999999997</v>
      </c>
      <c r="K8" s="1">
        <f t="shared" ref="K8" si="1">SUM(K2:K7)</f>
        <v>477.40999999999997</v>
      </c>
    </row>
    <row r="9" spans="1:1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5" spans="1:12">
      <c r="A15" s="13"/>
      <c r="B15" s="14"/>
      <c r="C15" s="14"/>
      <c r="D15" s="14"/>
      <c r="E15" s="14"/>
      <c r="F15" s="14"/>
      <c r="G15" s="14"/>
    </row>
    <row r="16" spans="1:12">
      <c r="A16" s="14"/>
      <c r="B16" s="14"/>
      <c r="C16" s="14"/>
      <c r="D16" s="14"/>
      <c r="E16" s="14"/>
      <c r="F16" s="14"/>
      <c r="G16" s="14"/>
      <c r="H16" s="14"/>
    </row>
    <row r="17" spans="1:8">
      <c r="A17" s="14"/>
      <c r="B17" s="14"/>
      <c r="C17" s="14"/>
      <c r="D17" s="14"/>
      <c r="E17" s="14"/>
      <c r="F17" s="14"/>
      <c r="G17" s="14"/>
      <c r="H17" s="14"/>
    </row>
    <row r="18" spans="1:8">
      <c r="A18" s="14"/>
      <c r="B18" s="14"/>
      <c r="C18" s="14"/>
      <c r="D18" s="14"/>
      <c r="E18" s="14"/>
      <c r="F18" s="14"/>
      <c r="G18" s="14"/>
      <c r="H18" s="14"/>
    </row>
    <row r="19" spans="1:8">
      <c r="A19" s="14"/>
      <c r="B19" s="14"/>
      <c r="C19" s="14"/>
      <c r="D19" s="14"/>
      <c r="E19" s="14"/>
      <c r="F19" s="14"/>
      <c r="G19" s="14"/>
      <c r="H19" s="14"/>
    </row>
    <row r="20" spans="1:8">
      <c r="A20" s="14"/>
      <c r="B20" s="14"/>
      <c r="C20" s="14"/>
      <c r="D20" s="14"/>
      <c r="E20" s="14"/>
      <c r="F20" s="14"/>
      <c r="G20" s="14"/>
      <c r="H20" s="1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OPP Subactivity Graph</vt:lpstr>
      <vt:lpstr>Table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2011-02-10T14:01:34Z</dcterms:created>
  <dcterms:modified xsi:type="dcterms:W3CDTF">2011-02-10T14:09:10Z</dcterms:modified>
</cp:coreProperties>
</file>