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9555" windowHeight="4245"/>
  </bookViews>
  <sheets>
    <sheet name="ECCS Funding" sheetId="1" r:id="rId1"/>
  </sheets>
  <calcPr calcId="125725"/>
</workbook>
</file>

<file path=xl/calcChain.xml><?xml version="1.0" encoding="utf-8"?>
<calcChain xmlns="http://schemas.openxmlformats.org/spreadsheetml/2006/main">
  <c r="F9" i="1"/>
  <c r="G9"/>
  <c r="B10"/>
  <c r="C10"/>
  <c r="D10"/>
  <c r="E10"/>
  <c r="F10" s="1"/>
  <c r="G10" s="1"/>
  <c r="F11"/>
  <c r="G11"/>
  <c r="F12"/>
  <c r="G12"/>
  <c r="B13"/>
  <c r="B8" s="1"/>
  <c r="B7" s="1"/>
  <c r="C13"/>
  <c r="C7" s="1"/>
  <c r="D13"/>
  <c r="D8" s="1"/>
  <c r="E13"/>
  <c r="F13" s="1"/>
  <c r="G13" s="1"/>
  <c r="F14"/>
  <c r="G14"/>
  <c r="D7" l="1"/>
  <c r="E8"/>
  <c r="E7" l="1"/>
  <c r="F7" s="1"/>
  <c r="G7" s="1"/>
  <c r="F8"/>
  <c r="G8" s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<sst xmlns="http://schemas.openxmlformats.org/spreadsheetml/2006/main" count="17" uniqueCount="17">
  <si>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</si>
  <si>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</si>
  <si>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</si>
  <si>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 xml:space="preserve">Research </t>
  </si>
  <si>
    <t xml:space="preserve">Infrastructure </t>
  </si>
  <si>
    <t xml:space="preserve">   CAREER</t>
  </si>
  <si>
    <t>FY 2012
Request</t>
  </si>
  <si>
    <t>FY 2010 Omnibus Actual</t>
  </si>
  <si>
    <t>FY 2010 ARRA Actual</t>
  </si>
  <si>
    <t xml:space="preserve">   NNIN</t>
  </si>
  <si>
    <t xml:space="preserve">   Nano Centers</t>
  </si>
  <si>
    <t>ECCS Funding</t>
  </si>
  <si>
    <t>ECCS</t>
  </si>
  <si>
    <t xml:space="preserve">  Centers Funding (total)</t>
  </si>
  <si>
    <t xml:space="preserve">   STC for Efficient Electronics</t>
  </si>
  <si>
    <t>FY 2010 Enacted/ Annualized FY 2011 CR</t>
  </si>
  <si>
    <t>Change Over
FY 2010 Enacted</t>
  </si>
</sst>
</file>

<file path=xl/styles.xml><?xml version="1.0" encoding="utf-8"?>
<styleSheet xmlns="http://schemas.openxmlformats.org/spreadsheetml/2006/main">
  <numFmts count="3">
    <numFmt numFmtId="165" formatCode="&quot;$&quot;#,##0.00;\-&quot;$&quot;#,##0.00;&quot;-&quot;??"/>
    <numFmt numFmtId="166" formatCode="#,##0.00;\-#,##0.00;&quot;-&quot;??"/>
    <numFmt numFmtId="167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7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67" fontId="6" fillId="0" borderId="0" xfId="39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6" fontId="6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7" fontId="4" fillId="0" borderId="0" xfId="39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66" fontId="6" fillId="0" borderId="12" xfId="0" applyNumberFormat="1" applyFont="1" applyBorder="1" applyAlignment="1">
      <alignment horizontal="right"/>
    </xf>
    <xf numFmtId="167" fontId="6" fillId="0" borderId="12" xfId="39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6" fontId="3" fillId="0" borderId="14" xfId="0" applyNumberFormat="1" applyFont="1" applyBorder="1" applyAlignment="1">
      <alignment horizontal="center" wrapText="1"/>
    </xf>
    <xf numFmtId="166" fontId="3" fillId="0" borderId="14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="98" workbookViewId="0">
      <selection activeCell="G27" sqref="G27"/>
    </sheetView>
  </sheetViews>
  <sheetFormatPr defaultColWidth="11.42578125" defaultRowHeight="12.75"/>
  <cols>
    <col min="1" max="1" width="29.7109375" customWidth="1"/>
    <col min="2" max="3" width="9" customWidth="1"/>
    <col min="4" max="4" width="10.140625" customWidth="1"/>
    <col min="5" max="5" width="9" customWidth="1"/>
    <col min="6" max="6" width="8.85546875" customWidth="1"/>
    <col min="7" max="7" width="8.140625" customWidth="1"/>
  </cols>
  <sheetData>
    <row r="1" spans="1:8" ht="16.5" customHeight="1">
      <c r="A1" s="23" t="s">
        <v>11</v>
      </c>
      <c r="B1" s="23"/>
      <c r="C1" s="23"/>
      <c r="D1" s="23"/>
      <c r="E1" s="23"/>
      <c r="F1" s="24"/>
      <c r="G1" s="24"/>
    </row>
    <row r="2" spans="1:8" ht="13.5" thickBot="1">
      <c r="A2" s="25" t="s">
        <v>0</v>
      </c>
      <c r="B2" s="26"/>
      <c r="C2" s="26"/>
      <c r="D2" s="26"/>
      <c r="E2" s="26"/>
      <c r="F2" s="27"/>
      <c r="G2" s="27"/>
    </row>
    <row r="3" spans="1:8" ht="14.45" customHeight="1">
      <c r="A3" s="9"/>
      <c r="B3" s="28" t="s">
        <v>7</v>
      </c>
      <c r="C3" s="28" t="s">
        <v>8</v>
      </c>
      <c r="D3" s="31" t="s">
        <v>15</v>
      </c>
      <c r="E3" s="31" t="s">
        <v>6</v>
      </c>
      <c r="F3" s="33" t="s">
        <v>16</v>
      </c>
      <c r="G3" s="34"/>
    </row>
    <row r="4" spans="1:8" ht="13.15" customHeight="1">
      <c r="A4" s="1"/>
      <c r="B4" s="29"/>
      <c r="C4" s="29"/>
      <c r="D4" s="28"/>
      <c r="E4" s="28"/>
      <c r="F4" s="35"/>
      <c r="G4" s="35"/>
    </row>
    <row r="5" spans="1:8" ht="13.15" customHeight="1">
      <c r="A5" s="1"/>
      <c r="B5" s="29"/>
      <c r="C5" s="29"/>
      <c r="D5" s="28"/>
      <c r="E5" s="28"/>
      <c r="F5" s="35"/>
      <c r="G5" s="35"/>
    </row>
    <row r="6" spans="1:8" ht="12.75" customHeight="1">
      <c r="A6" s="2"/>
      <c r="B6" s="30"/>
      <c r="C6" s="30"/>
      <c r="D6" s="32"/>
      <c r="E6" s="32"/>
      <c r="F6" s="8" t="s">
        <v>1</v>
      </c>
      <c r="G6" s="8" t="s">
        <v>2</v>
      </c>
    </row>
    <row r="7" spans="1:8">
      <c r="A7" s="3" t="s">
        <v>12</v>
      </c>
      <c r="B7" s="20">
        <f>B8+B13</f>
        <v>93.97</v>
      </c>
      <c r="C7" s="20">
        <f>C8+C13</f>
        <v>0</v>
      </c>
      <c r="D7" s="20">
        <f>D8+D13</f>
        <v>94</v>
      </c>
      <c r="E7" s="20">
        <f>E8+E13</f>
        <v>131</v>
      </c>
      <c r="F7" s="21">
        <f t="shared" ref="F7:F13" si="0">E7-D7</f>
        <v>37</v>
      </c>
      <c r="G7" s="10">
        <f t="shared" ref="G7:G13" si="1">IF(D7=0,"N/A  ",F7/D7)</f>
        <v>0.39361702127659576</v>
      </c>
    </row>
    <row r="8" spans="1:8" ht="12.75" customHeight="1">
      <c r="A8" s="13" t="s">
        <v>3</v>
      </c>
      <c r="B8" s="15">
        <f>93.97-B13</f>
        <v>88.67</v>
      </c>
      <c r="C8" s="15">
        <v>0</v>
      </c>
      <c r="D8" s="15">
        <f>94-D13</f>
        <v>88.77</v>
      </c>
      <c r="E8" s="22">
        <f>131-E13</f>
        <v>125.77</v>
      </c>
      <c r="F8" s="15">
        <f t="shared" si="0"/>
        <v>37</v>
      </c>
      <c r="G8" s="16">
        <f t="shared" si="1"/>
        <v>0.41680748000450607</v>
      </c>
    </row>
    <row r="9" spans="1:8" ht="12.75" customHeight="1">
      <c r="A9" s="11" t="s">
        <v>5</v>
      </c>
      <c r="B9" s="14">
        <v>15.05</v>
      </c>
      <c r="C9" s="14">
        <v>0</v>
      </c>
      <c r="D9" s="14">
        <v>9.08</v>
      </c>
      <c r="E9" s="14">
        <v>10.33</v>
      </c>
      <c r="F9" s="14">
        <f t="shared" si="0"/>
        <v>1.25</v>
      </c>
      <c r="G9" s="12">
        <f t="shared" si="1"/>
        <v>0.13766519823788545</v>
      </c>
    </row>
    <row r="10" spans="1:8" ht="12.75" customHeight="1">
      <c r="A10" s="11" t="s">
        <v>13</v>
      </c>
      <c r="B10" s="14">
        <f>SUM(B11:B12)</f>
        <v>3.61</v>
      </c>
      <c r="C10" s="14">
        <f>SUM(C11:C12)</f>
        <v>0</v>
      </c>
      <c r="D10" s="14">
        <f>SUM(D11:D12)</f>
        <v>3.4</v>
      </c>
      <c r="E10" s="14">
        <f>SUM(E11:E12)</f>
        <v>7.4</v>
      </c>
      <c r="F10" s="14">
        <f t="shared" si="0"/>
        <v>4</v>
      </c>
      <c r="G10" s="12">
        <f t="shared" si="1"/>
        <v>1.1764705882352942</v>
      </c>
    </row>
    <row r="11" spans="1:8" ht="12.75" customHeight="1">
      <c r="A11" s="11" t="s">
        <v>10</v>
      </c>
      <c r="B11" s="14">
        <v>3.61</v>
      </c>
      <c r="C11" s="14">
        <v>0</v>
      </c>
      <c r="D11" s="14">
        <v>3.4</v>
      </c>
      <c r="E11" s="14">
        <v>2.4</v>
      </c>
      <c r="F11" s="14">
        <f t="shared" si="0"/>
        <v>-1</v>
      </c>
      <c r="G11" s="12">
        <f t="shared" si="1"/>
        <v>-0.29411764705882354</v>
      </c>
    </row>
    <row r="12" spans="1:8" ht="12.75" customHeight="1">
      <c r="A12" s="11" t="s">
        <v>14</v>
      </c>
      <c r="B12" s="14">
        <v>0</v>
      </c>
      <c r="C12" s="14">
        <v>0</v>
      </c>
      <c r="D12" s="14">
        <v>0</v>
      </c>
      <c r="E12" s="14">
        <v>5</v>
      </c>
      <c r="F12" s="14">
        <f t="shared" si="0"/>
        <v>5</v>
      </c>
      <c r="G12" s="12" t="str">
        <f t="shared" si="1"/>
        <v xml:space="preserve">N/A  </v>
      </c>
    </row>
    <row r="13" spans="1:8" ht="12.75" customHeight="1">
      <c r="A13" s="13" t="s">
        <v>4</v>
      </c>
      <c r="B13" s="15">
        <f>B14</f>
        <v>5.3</v>
      </c>
      <c r="C13" s="15">
        <f>C14</f>
        <v>0</v>
      </c>
      <c r="D13" s="15">
        <f>D14</f>
        <v>5.23</v>
      </c>
      <c r="E13" s="15">
        <f>E14</f>
        <v>5.23</v>
      </c>
      <c r="F13" s="15">
        <f t="shared" si="0"/>
        <v>0</v>
      </c>
      <c r="G13" s="16">
        <f t="shared" si="1"/>
        <v>0</v>
      </c>
    </row>
    <row r="14" spans="1:8" ht="13.5" thickBot="1">
      <c r="A14" s="17" t="s">
        <v>9</v>
      </c>
      <c r="B14" s="18">
        <v>5.3</v>
      </c>
      <c r="C14" s="18">
        <v>0</v>
      </c>
      <c r="D14" s="18">
        <v>5.23</v>
      </c>
      <c r="E14" s="18">
        <v>5.23</v>
      </c>
      <c r="F14" s="18">
        <f>E14-D14</f>
        <v>0</v>
      </c>
      <c r="G14" s="19">
        <f>IF(D14=0,"N/A  ",F14/D14)</f>
        <v>0</v>
      </c>
      <c r="H14" s="4"/>
    </row>
    <row r="15" spans="1:8">
      <c r="A15" s="5"/>
      <c r="B15" s="6"/>
      <c r="C15" s="6"/>
      <c r="D15" s="6"/>
      <c r="E15" s="6"/>
      <c r="F15" s="4"/>
      <c r="G15" s="4"/>
      <c r="H15" s="4"/>
    </row>
    <row r="16" spans="1:8">
      <c r="A16" s="7"/>
      <c r="B16" s="6"/>
      <c r="C16" s="6"/>
      <c r="D16" s="6"/>
      <c r="E16" s="6"/>
      <c r="F16" s="4"/>
      <c r="G16" s="4"/>
      <c r="H16" s="4"/>
    </row>
    <row r="17" spans="1:8" ht="15" customHeight="1">
      <c r="A17" s="7"/>
      <c r="B17" s="6"/>
      <c r="C17" s="6"/>
      <c r="D17" s="6"/>
      <c r="E17" s="6"/>
      <c r="F17" s="4"/>
      <c r="G17" s="4"/>
      <c r="H17" s="4"/>
    </row>
    <row r="18" spans="1:8">
      <c r="A18" s="7"/>
      <c r="B18" s="6"/>
      <c r="C18" s="6"/>
      <c r="D18" s="6"/>
      <c r="E18" s="6"/>
      <c r="F18" s="4"/>
      <c r="G18" s="4"/>
      <c r="H18" s="4"/>
    </row>
    <row r="19" spans="1:8">
      <c r="A19" s="7"/>
      <c r="B19" s="6"/>
      <c r="C19" s="6"/>
      <c r="D19" s="6"/>
      <c r="E19" s="6"/>
      <c r="F19" s="4"/>
      <c r="G19" s="4"/>
      <c r="H19" s="4"/>
    </row>
    <row r="20" spans="1:8">
      <c r="A20" s="7"/>
      <c r="B20" s="6"/>
      <c r="C20" s="6"/>
      <c r="D20" s="6"/>
      <c r="E20" s="6"/>
      <c r="F20" s="4"/>
      <c r="G20" s="4"/>
      <c r="H20" s="4"/>
    </row>
    <row r="21" spans="1:8">
      <c r="A21" s="7"/>
      <c r="B21" s="6"/>
      <c r="C21" s="6"/>
      <c r="D21" s="6"/>
      <c r="E21" s="6"/>
      <c r="F21" s="4"/>
      <c r="G21" s="4"/>
      <c r="H21" s="4"/>
    </row>
    <row r="22" spans="1:8">
      <c r="A22" s="5"/>
      <c r="B22" s="6"/>
      <c r="C22" s="6"/>
      <c r="D22" s="6"/>
      <c r="E22" s="6"/>
      <c r="F22" s="4"/>
      <c r="G22" s="4"/>
      <c r="H22" s="4"/>
    </row>
    <row r="23" spans="1:8">
      <c r="A23" s="5"/>
      <c r="B23" s="6"/>
      <c r="C23" s="6"/>
      <c r="D23" s="6"/>
      <c r="E23" s="6"/>
      <c r="F23" s="4"/>
      <c r="G23" s="4"/>
      <c r="H23" s="4"/>
    </row>
    <row r="24" spans="1:8">
      <c r="A24" s="5"/>
      <c r="B24" s="6"/>
      <c r="C24" s="6"/>
      <c r="D24" s="6"/>
      <c r="E24" s="6"/>
      <c r="F24" s="4"/>
      <c r="G24" s="4"/>
      <c r="H24" s="4"/>
    </row>
    <row r="25" spans="1:8">
      <c r="A25" s="7"/>
      <c r="B25" s="6"/>
      <c r="C25" s="6"/>
      <c r="D25" s="6"/>
      <c r="E25" s="6"/>
      <c r="F25" s="4"/>
      <c r="G25" s="4"/>
      <c r="H25" s="4"/>
    </row>
    <row r="26" spans="1:8" ht="12.75" customHeight="1">
      <c r="A26" s="7"/>
      <c r="B26" s="6"/>
      <c r="C26" s="6"/>
      <c r="D26" s="6"/>
      <c r="E26" s="6"/>
      <c r="F26" s="4"/>
      <c r="G26" s="4"/>
      <c r="H26" s="4"/>
    </row>
    <row r="27" spans="1:8">
      <c r="A27" s="5"/>
      <c r="B27" s="6"/>
      <c r="C27" s="6"/>
      <c r="D27" s="6"/>
      <c r="E27" s="6"/>
      <c r="F27" s="4"/>
      <c r="G27" s="4"/>
      <c r="H27" s="4"/>
    </row>
    <row r="28" spans="1:8">
      <c r="A28" s="5"/>
      <c r="B28" s="6"/>
      <c r="C28" s="6"/>
      <c r="D28" s="6"/>
      <c r="E28" s="6"/>
      <c r="F28" s="4"/>
      <c r="G28" s="4"/>
      <c r="H28" s="4"/>
    </row>
    <row r="29" spans="1:8">
      <c r="A29" s="7"/>
      <c r="B29" s="6"/>
      <c r="C29" s="6"/>
      <c r="D29" s="6"/>
      <c r="E29" s="6"/>
      <c r="F29" s="4"/>
      <c r="G29" s="4"/>
      <c r="H29" s="4"/>
    </row>
    <row r="30" spans="1:8">
      <c r="A30" s="7"/>
      <c r="B30" s="6"/>
      <c r="C30" s="6"/>
      <c r="D30" s="6"/>
      <c r="E30" s="6"/>
      <c r="F30" s="4"/>
      <c r="G30" s="4"/>
      <c r="H30" s="4"/>
    </row>
    <row r="31" spans="1:8">
      <c r="A31" s="7"/>
      <c r="B31" s="6"/>
      <c r="C31" s="6"/>
      <c r="D31" s="6"/>
      <c r="E31" s="6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</sheetData>
  <mergeCells count="7">
    <mergeCell ref="A1:G1"/>
    <mergeCell ref="A2:G2"/>
    <mergeCell ref="B3:B6"/>
    <mergeCell ref="D3:D6"/>
    <mergeCell ref="E3:E6"/>
    <mergeCell ref="C3:C6"/>
    <mergeCell ref="F3:G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2011-02-10T18:38:29Z</dcterms:modified>
</cp:coreProperties>
</file>