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300" windowHeight="7365"/>
  </bookViews>
  <sheets>
    <sheet name="AOAM by Obj Class" sheetId="1" r:id="rId1"/>
  </sheets>
  <calcPr calcId="125725"/>
</workbook>
</file>

<file path=xl/calcChain.xml><?xml version="1.0" encoding="utf-8"?>
<calcChain xmlns="http://schemas.openxmlformats.org/spreadsheetml/2006/main">
  <c r="E6" i="1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F20"/>
  <c r="B21"/>
  <c r="C21"/>
  <c r="D21"/>
  <c r="E21" s="1"/>
  <c r="F21" s="1"/>
</calcChain>
</file>

<file path=xl/sharedStrings.xml><?xml version="1.0" encoding="utf-8"?>
<sst xmlns="http://schemas.openxmlformats.org/spreadsheetml/2006/main" count="26" uniqueCount="26">
  <si>
    <t>(Dollars in Thousands)</t>
  </si>
  <si>
    <t>Change over</t>
  </si>
  <si>
    <t>Amount</t>
  </si>
  <si>
    <t>Percent</t>
  </si>
  <si>
    <t>Travel and Transportation of Persons</t>
  </si>
  <si>
    <t>Rental Payments to GSA</t>
  </si>
  <si>
    <t>Communications, Utilities and Misc. Charges</t>
  </si>
  <si>
    <t>Advisory and Assistance Services</t>
  </si>
  <si>
    <t>Other Services</t>
  </si>
  <si>
    <t>Purchases of Goods &amp; Srvcs from Gov't. Accts</t>
  </si>
  <si>
    <t>Supplies and Materials</t>
  </si>
  <si>
    <t>Equipment</t>
  </si>
  <si>
    <t>Totals may not add due to rounding.</t>
  </si>
  <si>
    <t>Total, AOAM</t>
  </si>
  <si>
    <t>Personnel Compensation</t>
  </si>
  <si>
    <t>Transportation of Things</t>
  </si>
  <si>
    <t>Printing and Reproduction</t>
  </si>
  <si>
    <t>Personnel Benefits</t>
  </si>
  <si>
    <t>AOAM Expenses by Object Class</t>
  </si>
  <si>
    <t>Rental Payments to Others</t>
  </si>
  <si>
    <t>Operation and Maintenance of Equipment</t>
  </si>
  <si>
    <t>FY 2012
Request</t>
  </si>
  <si>
    <t>Land and Structures</t>
  </si>
  <si>
    <t>FY 2010 Enacted/
Annualized FY 2011 CR</t>
  </si>
  <si>
    <t>FY 2010 Enacted</t>
  </si>
  <si>
    <t>FY 2010
Omnibus
Actual</t>
  </si>
</sst>
</file>

<file path=xl/styles.xml><?xml version="1.0" encoding="utf-8"?>
<styleSheet xmlns="http://schemas.openxmlformats.org/spreadsheetml/2006/main">
  <numFmts count="3">
    <numFmt numFmtId="164" formatCode="#,##0;\-#,##0;&quot;-&quot;"/>
    <numFmt numFmtId="165" formatCode="&quot;$&quot;#,##0;\-&quot;$&quot;#,##0;&quot;-&quot;"/>
    <numFmt numFmtId="166" formatCode="0.0%;\-0.0%;&quot;-&quot;??"/>
  </numFmts>
  <fonts count="8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166" fontId="4" fillId="0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3" xfId="0" applyFont="1" applyBorder="1"/>
    <xf numFmtId="165" fontId="4" fillId="0" borderId="3" xfId="0" applyNumberFormat="1" applyFont="1" applyFill="1" applyBorder="1"/>
    <xf numFmtId="0" fontId="4" fillId="0" borderId="2" xfId="0" applyFont="1" applyFill="1" applyBorder="1" applyAlignment="1">
      <alignment horizontal="right"/>
    </xf>
    <xf numFmtId="164" fontId="4" fillId="0" borderId="2" xfId="0" applyNumberFormat="1" applyFont="1" applyFill="1" applyBorder="1"/>
    <xf numFmtId="166" fontId="4" fillId="0" borderId="2" xfId="1" applyNumberFormat="1" applyFont="1" applyFill="1" applyBorder="1" applyAlignment="1">
      <alignment horizontal="right"/>
    </xf>
    <xf numFmtId="0" fontId="7" fillId="0" borderId="4" xfId="0" applyFont="1" applyBorder="1"/>
    <xf numFmtId="165" fontId="7" fillId="0" borderId="4" xfId="0" applyNumberFormat="1" applyFont="1" applyFill="1" applyBorder="1"/>
    <xf numFmtId="166" fontId="7" fillId="0" borderId="4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showGridLines="0" tabSelected="1" zoomScale="98" workbookViewId="0">
      <selection activeCell="A21" sqref="A21:F21"/>
    </sheetView>
  </sheetViews>
  <sheetFormatPr defaultColWidth="8.7109375" defaultRowHeight="15"/>
  <cols>
    <col min="1" max="1" width="37" style="1" customWidth="1"/>
    <col min="2" max="2" width="10.140625" style="1" customWidth="1"/>
    <col min="3" max="3" width="10.28515625" style="1" customWidth="1"/>
    <col min="4" max="4" width="8.5703125" style="1" customWidth="1"/>
    <col min="5" max="5" width="9.28515625" style="1" customWidth="1"/>
    <col min="6" max="6" width="8.140625" style="1" customWidth="1"/>
    <col min="7" max="16384" width="8.7109375" style="1"/>
  </cols>
  <sheetData>
    <row r="1" spans="1:6">
      <c r="A1" s="19" t="s">
        <v>18</v>
      </c>
      <c r="B1" s="19"/>
      <c r="C1" s="19"/>
      <c r="D1" s="19"/>
      <c r="E1" s="19"/>
      <c r="F1" s="19"/>
    </row>
    <row r="2" spans="1:6" ht="15.75" thickBot="1">
      <c r="A2" s="20" t="s">
        <v>0</v>
      </c>
      <c r="B2" s="20"/>
      <c r="C2" s="20"/>
      <c r="D2" s="20"/>
      <c r="E2" s="20"/>
      <c r="F2" s="20"/>
    </row>
    <row r="3" spans="1:6" ht="26.25" customHeight="1">
      <c r="A3" s="4"/>
      <c r="B3" s="21" t="s">
        <v>25</v>
      </c>
      <c r="C3" s="21" t="s">
        <v>23</v>
      </c>
      <c r="D3" s="21" t="s">
        <v>21</v>
      </c>
      <c r="E3" s="18" t="s">
        <v>1</v>
      </c>
      <c r="F3" s="18"/>
    </row>
    <row r="4" spans="1:6" ht="13.5" customHeight="1">
      <c r="A4" s="5"/>
      <c r="B4" s="22"/>
      <c r="C4" s="24"/>
      <c r="D4" s="22"/>
      <c r="E4" s="18" t="s">
        <v>24</v>
      </c>
      <c r="F4" s="18"/>
    </row>
    <row r="5" spans="1:6">
      <c r="A5" s="6"/>
      <c r="B5" s="23"/>
      <c r="C5" s="25"/>
      <c r="D5" s="23"/>
      <c r="E5" s="12" t="s">
        <v>2</v>
      </c>
      <c r="F5" s="12" t="s">
        <v>3</v>
      </c>
    </row>
    <row r="6" spans="1:6">
      <c r="A6" s="10" t="s">
        <v>14</v>
      </c>
      <c r="B6" s="11">
        <v>161664.21100000001</v>
      </c>
      <c r="C6" s="11">
        <v>165107</v>
      </c>
      <c r="D6" s="11">
        <v>171236</v>
      </c>
      <c r="E6" s="11">
        <f t="shared" ref="E6:E19" si="0">D6-C6</f>
        <v>6129</v>
      </c>
      <c r="F6" s="7">
        <f t="shared" ref="F6:F21" si="1">IF(C6=0,"N/A  ",E6/C6)</f>
        <v>3.7121381891742931E-2</v>
      </c>
    </row>
    <row r="7" spans="1:6">
      <c r="A7" s="5" t="s">
        <v>17</v>
      </c>
      <c r="B7" s="8">
        <v>38183.14</v>
      </c>
      <c r="C7" s="8">
        <v>38553</v>
      </c>
      <c r="D7" s="8">
        <v>40664</v>
      </c>
      <c r="E7" s="8">
        <f t="shared" si="0"/>
        <v>2111</v>
      </c>
      <c r="F7" s="7">
        <f t="shared" si="1"/>
        <v>5.4755790729644906E-2</v>
      </c>
    </row>
    <row r="8" spans="1:6">
      <c r="A8" s="5" t="s">
        <v>4</v>
      </c>
      <c r="B8" s="8">
        <v>6649.8490000000002</v>
      </c>
      <c r="C8" s="8">
        <v>9000</v>
      </c>
      <c r="D8" s="8">
        <v>9000</v>
      </c>
      <c r="E8" s="8">
        <f t="shared" si="0"/>
        <v>0</v>
      </c>
      <c r="F8" s="7">
        <f t="shared" si="1"/>
        <v>0</v>
      </c>
    </row>
    <row r="9" spans="1:6">
      <c r="A9" s="5" t="s">
        <v>15</v>
      </c>
      <c r="B9" s="8">
        <v>378.108</v>
      </c>
      <c r="C9" s="8">
        <v>441</v>
      </c>
      <c r="D9" s="8">
        <v>545</v>
      </c>
      <c r="E9" s="8">
        <f t="shared" si="0"/>
        <v>104</v>
      </c>
      <c r="F9" s="7">
        <f t="shared" si="1"/>
        <v>0.23582766439909297</v>
      </c>
    </row>
    <row r="10" spans="1:6">
      <c r="A10" s="5" t="s">
        <v>5</v>
      </c>
      <c r="B10" s="8">
        <v>25066.638999999999</v>
      </c>
      <c r="C10" s="8">
        <v>26000</v>
      </c>
      <c r="D10" s="8">
        <v>26390</v>
      </c>
      <c r="E10" s="8">
        <f t="shared" si="0"/>
        <v>390</v>
      </c>
      <c r="F10" s="7">
        <f t="shared" si="1"/>
        <v>1.4999999999999999E-2</v>
      </c>
    </row>
    <row r="11" spans="1:6">
      <c r="A11" s="5" t="s">
        <v>19</v>
      </c>
      <c r="B11" s="8">
        <v>868.95699999999999</v>
      </c>
      <c r="C11" s="8">
        <v>797</v>
      </c>
      <c r="D11" s="8">
        <v>984</v>
      </c>
      <c r="E11" s="8">
        <f t="shared" si="0"/>
        <v>187</v>
      </c>
      <c r="F11" s="7">
        <f t="shared" si="1"/>
        <v>0.23462986198243413</v>
      </c>
    </row>
    <row r="12" spans="1:6">
      <c r="A12" s="5" t="s">
        <v>6</v>
      </c>
      <c r="B12" s="8">
        <v>1627.0730000000001</v>
      </c>
      <c r="C12" s="8">
        <v>1638</v>
      </c>
      <c r="D12" s="8">
        <v>2023</v>
      </c>
      <c r="E12" s="8">
        <f t="shared" si="0"/>
        <v>385</v>
      </c>
      <c r="F12" s="7">
        <f t="shared" si="1"/>
        <v>0.23504273504273504</v>
      </c>
    </row>
    <row r="13" spans="1:6">
      <c r="A13" s="5" t="s">
        <v>16</v>
      </c>
      <c r="B13" s="8">
        <v>127.545</v>
      </c>
      <c r="C13" s="8">
        <v>205</v>
      </c>
      <c r="D13" s="8">
        <v>253</v>
      </c>
      <c r="E13" s="8">
        <f t="shared" si="0"/>
        <v>48</v>
      </c>
      <c r="F13" s="7">
        <f t="shared" si="1"/>
        <v>0.23414634146341465</v>
      </c>
    </row>
    <row r="14" spans="1:6">
      <c r="A14" s="5" t="s">
        <v>7</v>
      </c>
      <c r="B14" s="8">
        <v>44143.927000000003</v>
      </c>
      <c r="C14" s="8">
        <v>37474</v>
      </c>
      <c r="D14" s="8">
        <v>46271</v>
      </c>
      <c r="E14" s="8">
        <f t="shared" si="0"/>
        <v>8797</v>
      </c>
      <c r="F14" s="7">
        <f t="shared" si="1"/>
        <v>0.23474942626887976</v>
      </c>
    </row>
    <row r="15" spans="1:6">
      <c r="A15" s="5" t="s">
        <v>8</v>
      </c>
      <c r="B15" s="8">
        <v>7702.0910000000003</v>
      </c>
      <c r="C15" s="8">
        <v>7338</v>
      </c>
      <c r="D15" s="8">
        <v>9061</v>
      </c>
      <c r="E15" s="8">
        <f t="shared" si="0"/>
        <v>1723</v>
      </c>
      <c r="F15" s="7">
        <f t="shared" si="1"/>
        <v>0.23480512401199236</v>
      </c>
    </row>
    <row r="16" spans="1:6">
      <c r="A16" s="9" t="s">
        <v>9</v>
      </c>
      <c r="B16" s="8">
        <v>6929.8530000000001</v>
      </c>
      <c r="C16" s="8">
        <v>6157</v>
      </c>
      <c r="D16" s="8">
        <v>7602</v>
      </c>
      <c r="E16" s="8">
        <f t="shared" si="0"/>
        <v>1445</v>
      </c>
      <c r="F16" s="7">
        <f t="shared" si="1"/>
        <v>0.23469222023712846</v>
      </c>
    </row>
    <row r="17" spans="1:6">
      <c r="A17" s="5" t="s">
        <v>20</v>
      </c>
      <c r="B17" s="8">
        <v>118.185</v>
      </c>
      <c r="C17" s="8">
        <v>53</v>
      </c>
      <c r="D17" s="8">
        <v>65</v>
      </c>
      <c r="E17" s="8">
        <f t="shared" si="0"/>
        <v>12</v>
      </c>
      <c r="F17" s="7">
        <f t="shared" si="1"/>
        <v>0.22641509433962265</v>
      </c>
    </row>
    <row r="18" spans="1:6">
      <c r="A18" s="5" t="s">
        <v>10</v>
      </c>
      <c r="B18" s="8">
        <v>4169.8180000000002</v>
      </c>
      <c r="C18" s="8">
        <v>3815</v>
      </c>
      <c r="D18" s="8">
        <v>4711</v>
      </c>
      <c r="E18" s="8">
        <f t="shared" si="0"/>
        <v>896</v>
      </c>
      <c r="F18" s="7">
        <f t="shared" si="1"/>
        <v>0.23486238532110093</v>
      </c>
    </row>
    <row r="19" spans="1:6">
      <c r="A19" s="5" t="s">
        <v>11</v>
      </c>
      <c r="B19" s="8">
        <v>2222.627</v>
      </c>
      <c r="C19" s="8">
        <v>3422</v>
      </c>
      <c r="D19" s="8">
        <v>4225</v>
      </c>
      <c r="E19" s="8">
        <f t="shared" si="0"/>
        <v>803</v>
      </c>
      <c r="F19" s="7">
        <f t="shared" si="1"/>
        <v>0.23465809468147283</v>
      </c>
    </row>
    <row r="20" spans="1:6">
      <c r="A20" s="6" t="s">
        <v>22</v>
      </c>
      <c r="B20" s="13">
        <v>0</v>
      </c>
      <c r="C20" s="13">
        <v>0</v>
      </c>
      <c r="D20" s="13">
        <v>34710</v>
      </c>
      <c r="E20" s="13">
        <v>0</v>
      </c>
      <c r="F20" s="14" t="str">
        <f t="shared" si="1"/>
        <v xml:space="preserve">N/A  </v>
      </c>
    </row>
    <row r="21" spans="1:6" ht="15.75" thickBot="1">
      <c r="A21" s="15" t="s">
        <v>13</v>
      </c>
      <c r="B21" s="16">
        <f>SUM(B6:B20)</f>
        <v>299852.02300000004</v>
      </c>
      <c r="C21" s="16">
        <f>SUM(C6:C20)</f>
        <v>300000</v>
      </c>
      <c r="D21" s="16">
        <f>SUM(D6:D20)</f>
        <v>357740</v>
      </c>
      <c r="E21" s="16">
        <f>D21-C21</f>
        <v>57740</v>
      </c>
      <c r="F21" s="17">
        <f t="shared" si="1"/>
        <v>0.19246666666666667</v>
      </c>
    </row>
    <row r="22" spans="1:6">
      <c r="A22" s="2" t="s">
        <v>12</v>
      </c>
      <c r="B22" s="3"/>
      <c r="C22" s="3"/>
      <c r="D22" s="3"/>
      <c r="E22" s="3"/>
      <c r="F22" s="3"/>
    </row>
  </sheetData>
  <mergeCells count="7">
    <mergeCell ref="E4:F4"/>
    <mergeCell ref="A1:F1"/>
    <mergeCell ref="A2:F2"/>
    <mergeCell ref="E3:F3"/>
    <mergeCell ref="B3:B5"/>
    <mergeCell ref="C3:C5"/>
    <mergeCell ref="D3:D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by Obj Class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coxenrid</cp:lastModifiedBy>
  <dcterms:created xsi:type="dcterms:W3CDTF">2005-02-02T19:59:08Z</dcterms:created>
  <dcterms:modified xsi:type="dcterms:W3CDTF">2011-02-10T18:24:38Z</dcterms:modified>
</cp:coreProperties>
</file>