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IPA Costs by Approp" sheetId="1" r:id="rId1"/>
  </sheets>
  <calcPr calcId="125725"/>
</workbook>
</file>

<file path=xl/calcChain.xml><?xml version="1.0" encoding="utf-8"?>
<calcChain xmlns="http://schemas.openxmlformats.org/spreadsheetml/2006/main">
  <c r="D15" i="1"/>
  <c r="E15" s="1"/>
  <c r="C15"/>
  <c r="B15"/>
  <c r="F14"/>
  <c r="E14"/>
  <c r="F13"/>
  <c r="E13"/>
  <c r="F12"/>
  <c r="E12"/>
  <c r="D10"/>
  <c r="E10" s="1"/>
  <c r="F10" s="1"/>
  <c r="C10"/>
  <c r="C16" s="1"/>
  <c r="B10"/>
  <c r="B16" s="1"/>
  <c r="E9"/>
  <c r="F9" s="1"/>
  <c r="E8"/>
  <c r="F8" s="1"/>
  <c r="E7"/>
  <c r="F7" s="1"/>
  <c r="F15" l="1"/>
  <c r="D16"/>
  <c r="E16" s="1"/>
  <c r="F16" s="1"/>
</calcChain>
</file>

<file path=xl/sharedStrings.xml><?xml version="1.0" encoding="utf-8"?>
<sst xmlns="http://schemas.openxmlformats.org/spreadsheetml/2006/main" count="21" uniqueCount="18">
  <si>
    <t>IPA Costs by Appropriation</t>
  </si>
  <si>
    <t>(Dollars in Millions)</t>
  </si>
  <si>
    <t>FY 2010
Omnibus
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</si>
  <si>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</si>
  <si>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</si>
  <si>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</si>
  <si>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</si>
  <si>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</si>
  <si>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</si>
  <si>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</si>
  <si>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</si>
  <si>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</si>
  <si>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</si>
  <si>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</si>
  <si>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</si>
  <si>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</si>
  <si>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>Total, IPA Costs</t>
  </si>
  <si>
    <t>Totals may not add due to rounding.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</si>
</sst>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2" xfId="0" applyNumberFormat="1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/>
    </xf>
    <xf numFmtId="49" fontId="4" fillId="0" borderId="4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0" xfId="0" applyFont="1"/>
    <xf numFmtId="4" fontId="4" fillId="0" borderId="0" xfId="0" applyNumberFormat="1" applyFont="1" applyBorder="1"/>
    <xf numFmtId="164" fontId="3" fillId="0" borderId="0" xfId="0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4" fontId="4" fillId="0" borderId="0" xfId="0" applyNumberFormat="1" applyFont="1" applyBorder="1" applyAlignment="1"/>
    <xf numFmtId="166" fontId="3" fillId="0" borderId="0" xfId="0" applyNumberFormat="1" applyFont="1" applyFill="1" applyBorder="1"/>
    <xf numFmtId="4" fontId="4" fillId="0" borderId="3" xfId="0" applyNumberFormat="1" applyFont="1" applyBorder="1"/>
    <xf numFmtId="166" fontId="3" fillId="0" borderId="3" xfId="0" applyNumberFormat="1" applyFont="1" applyFill="1" applyBorder="1"/>
    <xf numFmtId="165" fontId="3" fillId="0" borderId="3" xfId="2" applyNumberFormat="1" applyFont="1" applyFill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5" fillId="0" borderId="5" xfId="0" applyNumberFormat="1" applyFont="1" applyBorder="1"/>
    <xf numFmtId="164" fontId="6" fillId="0" borderId="1" xfId="0" applyNumberFormat="1" applyFont="1" applyFill="1" applyBorder="1"/>
    <xf numFmtId="165" fontId="6" fillId="0" borderId="1" xfId="2" applyNumberFormat="1" applyFont="1" applyFill="1" applyBorder="1" applyAlignment="1">
      <alignment horizontal="right"/>
    </xf>
    <xf numFmtId="4" fontId="7" fillId="0" borderId="2" xfId="0" applyNumberFormat="1" applyFont="1" applyBorder="1" applyAlignment="1"/>
    <xf numFmtId="0" fontId="8" fillId="0" borderId="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G3" sqref="G3"/>
    </sheetView>
  </sheetViews>
  <sheetFormatPr defaultRowHeight="15"/>
  <cols>
    <col min="1" max="1" width="27.7109375" bestFit="1" customWidth="1"/>
    <col min="3" max="3" width="10.28515625" customWidth="1"/>
    <col min="257" max="257" width="27.7109375" bestFit="1" customWidth="1"/>
    <col min="259" max="259" width="10.28515625" customWidth="1"/>
    <col min="513" max="513" width="27.7109375" bestFit="1" customWidth="1"/>
    <col min="515" max="515" width="10.28515625" customWidth="1"/>
    <col min="769" max="769" width="27.7109375" bestFit="1" customWidth="1"/>
    <col min="771" max="771" width="10.28515625" customWidth="1"/>
    <col min="1025" max="1025" width="27.7109375" bestFit="1" customWidth="1"/>
    <col min="1027" max="1027" width="10.28515625" customWidth="1"/>
    <col min="1281" max="1281" width="27.7109375" bestFit="1" customWidth="1"/>
    <col min="1283" max="1283" width="10.28515625" customWidth="1"/>
    <col min="1537" max="1537" width="27.7109375" bestFit="1" customWidth="1"/>
    <col min="1539" max="1539" width="10.28515625" customWidth="1"/>
    <col min="1793" max="1793" width="27.7109375" bestFit="1" customWidth="1"/>
    <col min="1795" max="1795" width="10.28515625" customWidth="1"/>
    <col min="2049" max="2049" width="27.7109375" bestFit="1" customWidth="1"/>
    <col min="2051" max="2051" width="10.28515625" customWidth="1"/>
    <col min="2305" max="2305" width="27.7109375" bestFit="1" customWidth="1"/>
    <col min="2307" max="2307" width="10.28515625" customWidth="1"/>
    <col min="2561" max="2561" width="27.7109375" bestFit="1" customWidth="1"/>
    <col min="2563" max="2563" width="10.28515625" customWidth="1"/>
    <col min="2817" max="2817" width="27.7109375" bestFit="1" customWidth="1"/>
    <col min="2819" max="2819" width="10.28515625" customWidth="1"/>
    <col min="3073" max="3073" width="27.7109375" bestFit="1" customWidth="1"/>
    <col min="3075" max="3075" width="10.28515625" customWidth="1"/>
    <col min="3329" max="3329" width="27.7109375" bestFit="1" customWidth="1"/>
    <col min="3331" max="3331" width="10.28515625" customWidth="1"/>
    <col min="3585" max="3585" width="27.7109375" bestFit="1" customWidth="1"/>
    <col min="3587" max="3587" width="10.28515625" customWidth="1"/>
    <col min="3841" max="3841" width="27.7109375" bestFit="1" customWidth="1"/>
    <col min="3843" max="3843" width="10.28515625" customWidth="1"/>
    <col min="4097" max="4097" width="27.7109375" bestFit="1" customWidth="1"/>
    <col min="4099" max="4099" width="10.28515625" customWidth="1"/>
    <col min="4353" max="4353" width="27.7109375" bestFit="1" customWidth="1"/>
    <col min="4355" max="4355" width="10.28515625" customWidth="1"/>
    <col min="4609" max="4609" width="27.7109375" bestFit="1" customWidth="1"/>
    <col min="4611" max="4611" width="10.28515625" customWidth="1"/>
    <col min="4865" max="4865" width="27.7109375" bestFit="1" customWidth="1"/>
    <col min="4867" max="4867" width="10.28515625" customWidth="1"/>
    <col min="5121" max="5121" width="27.7109375" bestFit="1" customWidth="1"/>
    <col min="5123" max="5123" width="10.28515625" customWidth="1"/>
    <col min="5377" max="5377" width="27.7109375" bestFit="1" customWidth="1"/>
    <col min="5379" max="5379" width="10.28515625" customWidth="1"/>
    <col min="5633" max="5633" width="27.7109375" bestFit="1" customWidth="1"/>
    <col min="5635" max="5635" width="10.28515625" customWidth="1"/>
    <col min="5889" max="5889" width="27.7109375" bestFit="1" customWidth="1"/>
    <col min="5891" max="5891" width="10.28515625" customWidth="1"/>
    <col min="6145" max="6145" width="27.7109375" bestFit="1" customWidth="1"/>
    <col min="6147" max="6147" width="10.28515625" customWidth="1"/>
    <col min="6401" max="6401" width="27.7109375" bestFit="1" customWidth="1"/>
    <col min="6403" max="6403" width="10.28515625" customWidth="1"/>
    <col min="6657" max="6657" width="27.7109375" bestFit="1" customWidth="1"/>
    <col min="6659" max="6659" width="10.28515625" customWidth="1"/>
    <col min="6913" max="6913" width="27.7109375" bestFit="1" customWidth="1"/>
    <col min="6915" max="6915" width="10.28515625" customWidth="1"/>
    <col min="7169" max="7169" width="27.7109375" bestFit="1" customWidth="1"/>
    <col min="7171" max="7171" width="10.28515625" customWidth="1"/>
    <col min="7425" max="7425" width="27.7109375" bestFit="1" customWidth="1"/>
    <col min="7427" max="7427" width="10.28515625" customWidth="1"/>
    <col min="7681" max="7681" width="27.7109375" bestFit="1" customWidth="1"/>
    <col min="7683" max="7683" width="10.28515625" customWidth="1"/>
    <col min="7937" max="7937" width="27.7109375" bestFit="1" customWidth="1"/>
    <col min="7939" max="7939" width="10.28515625" customWidth="1"/>
    <col min="8193" max="8193" width="27.7109375" bestFit="1" customWidth="1"/>
    <col min="8195" max="8195" width="10.28515625" customWidth="1"/>
    <col min="8449" max="8449" width="27.7109375" bestFit="1" customWidth="1"/>
    <col min="8451" max="8451" width="10.28515625" customWidth="1"/>
    <col min="8705" max="8705" width="27.7109375" bestFit="1" customWidth="1"/>
    <col min="8707" max="8707" width="10.28515625" customWidth="1"/>
    <col min="8961" max="8961" width="27.7109375" bestFit="1" customWidth="1"/>
    <col min="8963" max="8963" width="10.28515625" customWidth="1"/>
    <col min="9217" max="9217" width="27.7109375" bestFit="1" customWidth="1"/>
    <col min="9219" max="9219" width="10.28515625" customWidth="1"/>
    <col min="9473" max="9473" width="27.7109375" bestFit="1" customWidth="1"/>
    <col min="9475" max="9475" width="10.28515625" customWidth="1"/>
    <col min="9729" max="9729" width="27.7109375" bestFit="1" customWidth="1"/>
    <col min="9731" max="9731" width="10.28515625" customWidth="1"/>
    <col min="9985" max="9985" width="27.7109375" bestFit="1" customWidth="1"/>
    <col min="9987" max="9987" width="10.28515625" customWidth="1"/>
    <col min="10241" max="10241" width="27.7109375" bestFit="1" customWidth="1"/>
    <col min="10243" max="10243" width="10.28515625" customWidth="1"/>
    <col min="10497" max="10497" width="27.7109375" bestFit="1" customWidth="1"/>
    <col min="10499" max="10499" width="10.28515625" customWidth="1"/>
    <col min="10753" max="10753" width="27.7109375" bestFit="1" customWidth="1"/>
    <col min="10755" max="10755" width="10.28515625" customWidth="1"/>
    <col min="11009" max="11009" width="27.7109375" bestFit="1" customWidth="1"/>
    <col min="11011" max="11011" width="10.28515625" customWidth="1"/>
    <col min="11265" max="11265" width="27.7109375" bestFit="1" customWidth="1"/>
    <col min="11267" max="11267" width="10.28515625" customWidth="1"/>
    <col min="11521" max="11521" width="27.7109375" bestFit="1" customWidth="1"/>
    <col min="11523" max="11523" width="10.28515625" customWidth="1"/>
    <col min="11777" max="11777" width="27.7109375" bestFit="1" customWidth="1"/>
    <col min="11779" max="11779" width="10.28515625" customWidth="1"/>
    <col min="12033" max="12033" width="27.7109375" bestFit="1" customWidth="1"/>
    <col min="12035" max="12035" width="10.28515625" customWidth="1"/>
    <col min="12289" max="12289" width="27.7109375" bestFit="1" customWidth="1"/>
    <col min="12291" max="12291" width="10.28515625" customWidth="1"/>
    <col min="12545" max="12545" width="27.7109375" bestFit="1" customWidth="1"/>
    <col min="12547" max="12547" width="10.28515625" customWidth="1"/>
    <col min="12801" max="12801" width="27.7109375" bestFit="1" customWidth="1"/>
    <col min="12803" max="12803" width="10.28515625" customWidth="1"/>
    <col min="13057" max="13057" width="27.7109375" bestFit="1" customWidth="1"/>
    <col min="13059" max="13059" width="10.28515625" customWidth="1"/>
    <col min="13313" max="13313" width="27.7109375" bestFit="1" customWidth="1"/>
    <col min="13315" max="13315" width="10.28515625" customWidth="1"/>
    <col min="13569" max="13569" width="27.7109375" bestFit="1" customWidth="1"/>
    <col min="13571" max="13571" width="10.28515625" customWidth="1"/>
    <col min="13825" max="13825" width="27.7109375" bestFit="1" customWidth="1"/>
    <col min="13827" max="13827" width="10.28515625" customWidth="1"/>
    <col min="14081" max="14081" width="27.7109375" bestFit="1" customWidth="1"/>
    <col min="14083" max="14083" width="10.28515625" customWidth="1"/>
    <col min="14337" max="14337" width="27.7109375" bestFit="1" customWidth="1"/>
    <col min="14339" max="14339" width="10.28515625" customWidth="1"/>
    <col min="14593" max="14593" width="27.7109375" bestFit="1" customWidth="1"/>
    <col min="14595" max="14595" width="10.28515625" customWidth="1"/>
    <col min="14849" max="14849" width="27.7109375" bestFit="1" customWidth="1"/>
    <col min="14851" max="14851" width="10.28515625" customWidth="1"/>
    <col min="15105" max="15105" width="27.7109375" bestFit="1" customWidth="1"/>
    <col min="15107" max="15107" width="10.28515625" customWidth="1"/>
    <col min="15361" max="15361" width="27.7109375" bestFit="1" customWidth="1"/>
    <col min="15363" max="15363" width="10.28515625" customWidth="1"/>
    <col min="15617" max="15617" width="27.7109375" bestFit="1" customWidth="1"/>
    <col min="15619" max="15619" width="10.28515625" customWidth="1"/>
    <col min="15873" max="15873" width="27.7109375" bestFit="1" customWidth="1"/>
    <col min="15875" max="15875" width="10.28515625" customWidth="1"/>
    <col min="16129" max="16129" width="27.7109375" bestFit="1" customWidth="1"/>
    <col min="16131" max="16131" width="10.285156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27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>
      <c r="A4" s="6"/>
      <c r="B4" s="7"/>
      <c r="C4" s="7"/>
      <c r="D4" s="7"/>
      <c r="E4" s="8" t="s">
        <v>6</v>
      </c>
      <c r="F4" s="8"/>
    </row>
    <row r="5" spans="1:6">
      <c r="A5" s="9"/>
      <c r="B5" s="10"/>
      <c r="C5" s="10"/>
      <c r="D5" s="10"/>
      <c r="E5" s="11" t="s">
        <v>7</v>
      </c>
      <c r="F5" s="11" t="s">
        <v>8</v>
      </c>
    </row>
    <row r="6" spans="1:6">
      <c r="A6" s="12" t="s">
        <v>9</v>
      </c>
      <c r="B6" s="13"/>
      <c r="C6" s="14"/>
      <c r="D6" s="14"/>
      <c r="E6" s="15"/>
      <c r="F6" s="15"/>
    </row>
    <row r="7" spans="1:6">
      <c r="A7" s="16" t="s">
        <v>10</v>
      </c>
      <c r="B7" s="17">
        <v>31.151763390000003</v>
      </c>
      <c r="C7" s="17">
        <v>33.630000000000003</v>
      </c>
      <c r="D7" s="17">
        <v>36.49</v>
      </c>
      <c r="E7" s="17">
        <f>D7-C7</f>
        <v>2.8599999999999994</v>
      </c>
      <c r="F7" s="18">
        <f>IF(C7=0,"N/A  ",E7/C7)</f>
        <v>8.5043116265239346E-2</v>
      </c>
    </row>
    <row r="8" spans="1:6">
      <c r="A8" s="19" t="s">
        <v>11</v>
      </c>
      <c r="B8" s="20">
        <v>3.1860528399999999</v>
      </c>
      <c r="C8" s="20">
        <v>4.07</v>
      </c>
      <c r="D8" s="20">
        <v>3.73</v>
      </c>
      <c r="E8" s="20">
        <f>D8-C8</f>
        <v>-0.3400000000000003</v>
      </c>
      <c r="F8" s="18">
        <f>IF(C8=0,"N/A  ",E8/C8)</f>
        <v>-8.3538083538083605E-2</v>
      </c>
    </row>
    <row r="9" spans="1:6">
      <c r="A9" s="21" t="s">
        <v>12</v>
      </c>
      <c r="B9" s="22">
        <v>2.3514649899999993</v>
      </c>
      <c r="C9" s="22">
        <v>2.86</v>
      </c>
      <c r="D9" s="22">
        <v>2.75</v>
      </c>
      <c r="E9" s="22">
        <f>D9-C9</f>
        <v>-0.10999999999999988</v>
      </c>
      <c r="F9" s="23">
        <f>IF(C9=0,"N/A  ",E9/C9)</f>
        <v>-3.8461538461538422E-2</v>
      </c>
    </row>
    <row r="10" spans="1:6">
      <c r="A10" s="16" t="s">
        <v>13</v>
      </c>
      <c r="B10" s="20">
        <f>SUM(B7:B9)</f>
        <v>36.689281219999998</v>
      </c>
      <c r="C10" s="20">
        <f>SUM(C7:C9)</f>
        <v>40.56</v>
      </c>
      <c r="D10" s="20">
        <f>SUM(D7:D9)</f>
        <v>42.97</v>
      </c>
      <c r="E10" s="20">
        <f>D10-C10</f>
        <v>2.4099999999999966</v>
      </c>
      <c r="F10" s="18">
        <f>IF(C10=0,"N/A  ",E10/C10)</f>
        <v>5.941814595660741E-2</v>
      </c>
    </row>
    <row r="11" spans="1:6">
      <c r="A11" s="16" t="s">
        <v>14</v>
      </c>
      <c r="B11" s="24"/>
      <c r="C11" s="17"/>
      <c r="D11" s="17"/>
      <c r="E11" s="17"/>
      <c r="F11" s="18"/>
    </row>
    <row r="12" spans="1:6">
      <c r="A12" s="16" t="s">
        <v>10</v>
      </c>
      <c r="B12" s="20">
        <v>4.6327573399999995</v>
      </c>
      <c r="C12" s="20">
        <v>5.39</v>
      </c>
      <c r="D12" s="20">
        <v>5.75</v>
      </c>
      <c r="E12" s="20">
        <f>D12-C12</f>
        <v>0.36000000000000032</v>
      </c>
      <c r="F12" s="18">
        <f>IF(C12=0,"N/A  ",E12/C12)</f>
        <v>6.6790352504638287E-2</v>
      </c>
    </row>
    <row r="13" spans="1:6">
      <c r="A13" s="19" t="s">
        <v>11</v>
      </c>
      <c r="B13" s="20">
        <v>0.68918691999999993</v>
      </c>
      <c r="C13" s="20">
        <v>0.86</v>
      </c>
      <c r="D13" s="20">
        <v>0.86</v>
      </c>
      <c r="E13" s="20">
        <f>D13-C13</f>
        <v>0</v>
      </c>
      <c r="F13" s="18">
        <f>IF(C13=0,"N/A  ",E13/C13)</f>
        <v>0</v>
      </c>
    </row>
    <row r="14" spans="1:6">
      <c r="A14" s="21" t="s">
        <v>12</v>
      </c>
      <c r="B14" s="22">
        <v>0.27350743999999994</v>
      </c>
      <c r="C14" s="22">
        <v>0.31</v>
      </c>
      <c r="D14" s="22">
        <v>0.34</v>
      </c>
      <c r="E14" s="22">
        <f>D14-C14</f>
        <v>3.0000000000000027E-2</v>
      </c>
      <c r="F14" s="23">
        <f>IF(C14=0,"N/A  ",E14/C14)</f>
        <v>9.6774193548387177E-2</v>
      </c>
    </row>
    <row r="15" spans="1:6">
      <c r="A15" s="16" t="s">
        <v>15</v>
      </c>
      <c r="B15" s="22">
        <f>SUM(B12:B14)</f>
        <v>5.5954516999999999</v>
      </c>
      <c r="C15" s="22">
        <f>SUM(C12:C14)</f>
        <v>6.56</v>
      </c>
      <c r="D15" s="22">
        <f>SUM(D12:D14)</f>
        <v>6.95</v>
      </c>
      <c r="E15" s="22">
        <f>D15-C15</f>
        <v>0.39000000000000057</v>
      </c>
      <c r="F15" s="23">
        <f>IF(C15=0,"N/A  ",E15/C15)</f>
        <v>5.9451219512195209E-2</v>
      </c>
    </row>
    <row r="16" spans="1:6" ht="15.75" thickBot="1">
      <c r="A16" s="25" t="s">
        <v>16</v>
      </c>
      <c r="B16" s="26">
        <f>B10+B15</f>
        <v>42.284732919999996</v>
      </c>
      <c r="C16" s="26">
        <f>C10+C15</f>
        <v>47.120000000000005</v>
      </c>
      <c r="D16" s="26">
        <f>D10+D15</f>
        <v>49.92</v>
      </c>
      <c r="E16" s="26">
        <f>D16-C16</f>
        <v>2.7999999999999972</v>
      </c>
      <c r="F16" s="27">
        <f>IF(C16=0,"N/A  ",E16/C16)</f>
        <v>5.9422750424448154E-2</v>
      </c>
    </row>
    <row r="17" spans="1:6">
      <c r="A17" s="28" t="s">
        <v>17</v>
      </c>
      <c r="B17" s="29"/>
      <c r="C17" s="29"/>
      <c r="D17" s="29"/>
      <c r="E17" s="29"/>
      <c r="F17" s="29"/>
    </row>
    <row r="25" spans="1:6" ht="13.15" customHeight="1"/>
    <row r="26" spans="1:6" ht="13.15" customHeight="1"/>
    <row r="27" spans="1:6" ht="13.15" customHeight="1"/>
    <row r="28" spans="1:6" ht="13.15" customHeight="1"/>
  </sheetData>
  <mergeCells count="8">
    <mergeCell ref="A17:F17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 Costs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2011-02-10T15:57:25Z</cp:lastPrinted>
  <dcterms:created xsi:type="dcterms:W3CDTF">2011-02-10T15:56:55Z</dcterms:created>
  <dcterms:modified xsi:type="dcterms:W3CDTF">2011-02-10T15:59:23Z</dcterms:modified>
</cp:coreProperties>
</file>