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NSF Workforce" sheetId="1" r:id="rId1"/>
  </sheets>
  <calcPr calcId="125725"/>
</workbook>
</file>

<file path=xl/calcChain.xml><?xml version="1.0" encoding="utf-8"?>
<calcChain xmlns="http://schemas.openxmlformats.org/spreadsheetml/2006/main">
  <c r="E25" i="1"/>
  <c r="F25" s="1"/>
  <c r="E24"/>
  <c r="F24" s="1"/>
  <c r="E23"/>
  <c r="F23" s="1"/>
  <c r="F20"/>
  <c r="E20"/>
  <c r="F19"/>
  <c r="E19"/>
  <c r="F18"/>
  <c r="E18"/>
  <c r="F17"/>
  <c r="E17"/>
  <c r="D16"/>
  <c r="E16" s="1"/>
  <c r="F16" s="1"/>
  <c r="C16"/>
  <c r="B16"/>
  <c r="D14"/>
  <c r="D21" s="1"/>
  <c r="D26" s="1"/>
  <c r="C14"/>
  <c r="B14"/>
  <c r="B21" s="1"/>
  <c r="B26" s="1"/>
  <c r="F13"/>
  <c r="E13"/>
  <c r="F12"/>
  <c r="E12"/>
  <c r="D9"/>
  <c r="E9" s="1"/>
  <c r="F9" s="1"/>
  <c r="C9"/>
  <c r="B9"/>
  <c r="E8"/>
  <c r="F8" s="1"/>
  <c r="E7"/>
  <c r="F7" s="1"/>
  <c r="E14" l="1"/>
  <c r="E21" s="1"/>
  <c r="C21"/>
  <c r="C26" l="1"/>
  <c r="F21"/>
  <c r="F14"/>
  <c r="F26" l="1"/>
  <c r="E26"/>
</calcChain>
</file>

<file path=xl/sharedStrings.xml><?xml version="1.0" encoding="utf-8"?>
<sst xmlns="http://schemas.openxmlformats.org/spreadsheetml/2006/main" count="31" uniqueCount="31">
  <si>
    <t>NSF Workforce</t>
  </si>
  <si>
    <t>Full-Time Equivalents (FTE)</t>
  </si>
  <si>
    <t>FY 2010
Omnibus
Actual</t>
  </si>
  <si>
    <t>FY 2010 Enacted/
Annualized FY 2011 CR</t>
  </si>
  <si>
    <t>FY 2012
Request</t>
  </si>
  <si>
    <t>Change over</t>
  </si>
  <si>
    <t>FY 2010 Enacted</t>
  </si>
  <si>
    <t>Amount</t>
  </si>
  <si>
    <t>Percent</t>
  </si>
  <si>
    <t>AOAM  FTE Allocation</t>
  </si>
  <si>
    <t xml:space="preserve">   Regular</t>
  </si>
  <si>
    <t xml:space="preserve">   Student</t>
  </si>
  <si>
    <t>Subtotal, AOAM FTE Allocation</t>
  </si>
  <si>
    <t>AOAM FTE Usage (Actual/Projected)</t>
  </si>
  <si>
    <t xml:space="preserve">   NSF Regular</t>
  </si>
  <si>
    <t xml:space="preserve">   NSF Student</t>
  </si>
  <si>
    <r>
      <t>Subtotal, AOAM FTE</t>
    </r>
    <r>
      <rPr>
        <vertAlign val="superscript"/>
        <sz val="10"/>
        <rFont val="Times New Roman"/>
        <family val="1"/>
      </rPr>
      <t>1</t>
    </r>
  </si>
  <si>
    <r>
      <t>Office of the Inspector General</t>
    </r>
    <r>
      <rPr>
        <vertAlign val="superscript"/>
        <sz val="10"/>
        <rFont val="Times New Roman"/>
        <family val="1"/>
      </rPr>
      <t>2</t>
    </r>
  </si>
  <si>
    <t xml:space="preserve">Regular </t>
  </si>
  <si>
    <t>Student</t>
  </si>
  <si>
    <r>
      <t>National Science Board</t>
    </r>
    <r>
      <rPr>
        <vertAlign val="superscript"/>
        <sz val="10"/>
        <rFont val="Times New Roman"/>
        <family val="1"/>
      </rPr>
      <t>3</t>
    </r>
  </si>
  <si>
    <r>
      <t>Arctic Research Commission</t>
    </r>
    <r>
      <rPr>
        <vertAlign val="superscript"/>
        <sz val="10"/>
        <rFont val="Times New Roman"/>
        <family val="1"/>
      </rPr>
      <t>4</t>
    </r>
  </si>
  <si>
    <t>Total, Federal Employees</t>
  </si>
  <si>
    <t>IPAs</t>
  </si>
  <si>
    <t>Detailees to NSF</t>
  </si>
  <si>
    <t>Contractors (est.)</t>
  </si>
  <si>
    <t>Total, Workforce (usage)</t>
  </si>
  <si>
    <r>
      <t xml:space="preserve">1 </t>
    </r>
    <r>
      <rPr>
        <sz val="8"/>
        <rFont val="Times New Roman"/>
        <family val="1"/>
      </rPr>
      <t>Additional information regarding FTEs funded through AOAM appropriation are available in the AOAM chapter.</t>
    </r>
  </si>
  <si>
    <r>
      <t xml:space="preserve">2 </t>
    </r>
    <r>
      <rPr>
        <sz val="8"/>
        <rFont val="Times New Roman"/>
        <family val="1"/>
      </rPr>
      <t>The Office of Inspector General is described in a separate chapter and is funded through a separate appropriation.</t>
    </r>
  </si>
  <si>
    <r>
      <t xml:space="preserve">3 </t>
    </r>
    <r>
      <rPr>
        <sz val="8"/>
        <color indexed="8"/>
        <rFont val="Times New Roman"/>
        <family val="1"/>
      </rPr>
      <t>The National Science Board is described in a separate chapter and is funded through a separate appropriation.</t>
    </r>
  </si>
  <si>
    <r>
      <t xml:space="preserve">4 </t>
    </r>
    <r>
      <rPr>
        <sz val="8"/>
        <color indexed="8"/>
        <rFont val="Times New Roman"/>
        <family val="1"/>
      </rPr>
      <t>The U.S. Arctic Commission is described in a separate chapter and is funded through the R&amp;RA appropriation.</t>
    </r>
  </si>
</sst>
</file>

<file path=xl/styles.xml><?xml version="1.0" encoding="utf-8"?>
<styleSheet xmlns="http://schemas.openxmlformats.org/spreadsheetml/2006/main">
  <numFmts count="3">
    <numFmt numFmtId="164" formatCode="#,##0;\-#,##0;&quot;-&quot;??"/>
    <numFmt numFmtId="165" formatCode="#,##0;\-#,##0;&quot;-&quot;?"/>
    <numFmt numFmtId="166" formatCode="0.0%;\-0.0%;&quot;-&quot;??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/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4" fillId="0" borderId="0" xfId="0" applyFont="1" applyFill="1" applyBorder="1"/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0" fontId="6" fillId="0" borderId="3" xfId="0" applyFont="1" applyFill="1" applyBorder="1"/>
    <xf numFmtId="164" fontId="6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6" fontId="6" fillId="0" borderId="3" xfId="1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right"/>
    </xf>
    <xf numFmtId="0" fontId="5" fillId="0" borderId="3" xfId="0" applyFont="1" applyFill="1" applyBorder="1"/>
    <xf numFmtId="164" fontId="5" fillId="0" borderId="3" xfId="0" applyNumberFormat="1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6" fontId="5" fillId="0" borderId="3" xfId="1" applyNumberFormat="1" applyFont="1" applyBorder="1" applyAlignment="1">
      <alignment horizontal="right"/>
    </xf>
    <xf numFmtId="0" fontId="5" fillId="0" borderId="0" xfId="0" applyFont="1" applyFill="1" applyBorder="1" applyAlignment="1">
      <alignment wrapText="1"/>
    </xf>
    <xf numFmtId="164" fontId="5" fillId="0" borderId="0" xfId="0" quotePrefix="1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wrapText="1" indent="1"/>
    </xf>
    <xf numFmtId="164" fontId="6" fillId="0" borderId="0" xfId="0" quotePrefix="1" applyNumberFormat="1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0" fontId="4" fillId="0" borderId="5" xfId="0" applyFont="1" applyFill="1" applyBorder="1"/>
    <xf numFmtId="164" fontId="4" fillId="0" borderId="5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6" fontId="4" fillId="0" borderId="5" xfId="1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workbookViewId="0">
      <selection activeCell="A35" sqref="A35"/>
    </sheetView>
  </sheetViews>
  <sheetFormatPr defaultRowHeight="15"/>
  <cols>
    <col min="1" max="1" width="30.28515625" bestFit="1" customWidth="1"/>
    <col min="2" max="2" width="8.7109375" customWidth="1"/>
    <col min="3" max="3" width="10.28515625" customWidth="1"/>
    <col min="4" max="4" width="8.7109375" customWidth="1"/>
    <col min="5" max="6" width="8" customWidth="1"/>
    <col min="257" max="257" width="30.28515625" bestFit="1" customWidth="1"/>
    <col min="258" max="258" width="8.7109375" customWidth="1"/>
    <col min="259" max="259" width="10.28515625" customWidth="1"/>
    <col min="260" max="260" width="8.7109375" customWidth="1"/>
    <col min="261" max="262" width="8" customWidth="1"/>
    <col min="513" max="513" width="30.28515625" bestFit="1" customWidth="1"/>
    <col min="514" max="514" width="8.7109375" customWidth="1"/>
    <col min="515" max="515" width="10.28515625" customWidth="1"/>
    <col min="516" max="516" width="8.7109375" customWidth="1"/>
    <col min="517" max="518" width="8" customWidth="1"/>
    <col min="769" max="769" width="30.28515625" bestFit="1" customWidth="1"/>
    <col min="770" max="770" width="8.7109375" customWidth="1"/>
    <col min="771" max="771" width="10.28515625" customWidth="1"/>
    <col min="772" max="772" width="8.7109375" customWidth="1"/>
    <col min="773" max="774" width="8" customWidth="1"/>
    <col min="1025" max="1025" width="30.28515625" bestFit="1" customWidth="1"/>
    <col min="1026" max="1026" width="8.7109375" customWidth="1"/>
    <col min="1027" max="1027" width="10.28515625" customWidth="1"/>
    <col min="1028" max="1028" width="8.7109375" customWidth="1"/>
    <col min="1029" max="1030" width="8" customWidth="1"/>
    <col min="1281" max="1281" width="30.28515625" bestFit="1" customWidth="1"/>
    <col min="1282" max="1282" width="8.7109375" customWidth="1"/>
    <col min="1283" max="1283" width="10.28515625" customWidth="1"/>
    <col min="1284" max="1284" width="8.7109375" customWidth="1"/>
    <col min="1285" max="1286" width="8" customWidth="1"/>
    <col min="1537" max="1537" width="30.28515625" bestFit="1" customWidth="1"/>
    <col min="1538" max="1538" width="8.7109375" customWidth="1"/>
    <col min="1539" max="1539" width="10.28515625" customWidth="1"/>
    <col min="1540" max="1540" width="8.7109375" customWidth="1"/>
    <col min="1541" max="1542" width="8" customWidth="1"/>
    <col min="1793" max="1793" width="30.28515625" bestFit="1" customWidth="1"/>
    <col min="1794" max="1794" width="8.7109375" customWidth="1"/>
    <col min="1795" max="1795" width="10.28515625" customWidth="1"/>
    <col min="1796" max="1796" width="8.7109375" customWidth="1"/>
    <col min="1797" max="1798" width="8" customWidth="1"/>
    <col min="2049" max="2049" width="30.28515625" bestFit="1" customWidth="1"/>
    <col min="2050" max="2050" width="8.7109375" customWidth="1"/>
    <col min="2051" max="2051" width="10.28515625" customWidth="1"/>
    <col min="2052" max="2052" width="8.7109375" customWidth="1"/>
    <col min="2053" max="2054" width="8" customWidth="1"/>
    <col min="2305" max="2305" width="30.28515625" bestFit="1" customWidth="1"/>
    <col min="2306" max="2306" width="8.7109375" customWidth="1"/>
    <col min="2307" max="2307" width="10.28515625" customWidth="1"/>
    <col min="2308" max="2308" width="8.7109375" customWidth="1"/>
    <col min="2309" max="2310" width="8" customWidth="1"/>
    <col min="2561" max="2561" width="30.28515625" bestFit="1" customWidth="1"/>
    <col min="2562" max="2562" width="8.7109375" customWidth="1"/>
    <col min="2563" max="2563" width="10.28515625" customWidth="1"/>
    <col min="2564" max="2564" width="8.7109375" customWidth="1"/>
    <col min="2565" max="2566" width="8" customWidth="1"/>
    <col min="2817" max="2817" width="30.28515625" bestFit="1" customWidth="1"/>
    <col min="2818" max="2818" width="8.7109375" customWidth="1"/>
    <col min="2819" max="2819" width="10.28515625" customWidth="1"/>
    <col min="2820" max="2820" width="8.7109375" customWidth="1"/>
    <col min="2821" max="2822" width="8" customWidth="1"/>
    <col min="3073" max="3073" width="30.28515625" bestFit="1" customWidth="1"/>
    <col min="3074" max="3074" width="8.7109375" customWidth="1"/>
    <col min="3075" max="3075" width="10.28515625" customWidth="1"/>
    <col min="3076" max="3076" width="8.7109375" customWidth="1"/>
    <col min="3077" max="3078" width="8" customWidth="1"/>
    <col min="3329" max="3329" width="30.28515625" bestFit="1" customWidth="1"/>
    <col min="3330" max="3330" width="8.7109375" customWidth="1"/>
    <col min="3331" max="3331" width="10.28515625" customWidth="1"/>
    <col min="3332" max="3332" width="8.7109375" customWidth="1"/>
    <col min="3333" max="3334" width="8" customWidth="1"/>
    <col min="3585" max="3585" width="30.28515625" bestFit="1" customWidth="1"/>
    <col min="3586" max="3586" width="8.7109375" customWidth="1"/>
    <col min="3587" max="3587" width="10.28515625" customWidth="1"/>
    <col min="3588" max="3588" width="8.7109375" customWidth="1"/>
    <col min="3589" max="3590" width="8" customWidth="1"/>
    <col min="3841" max="3841" width="30.28515625" bestFit="1" customWidth="1"/>
    <col min="3842" max="3842" width="8.7109375" customWidth="1"/>
    <col min="3843" max="3843" width="10.28515625" customWidth="1"/>
    <col min="3844" max="3844" width="8.7109375" customWidth="1"/>
    <col min="3845" max="3846" width="8" customWidth="1"/>
    <col min="4097" max="4097" width="30.28515625" bestFit="1" customWidth="1"/>
    <col min="4098" max="4098" width="8.7109375" customWidth="1"/>
    <col min="4099" max="4099" width="10.28515625" customWidth="1"/>
    <col min="4100" max="4100" width="8.7109375" customWidth="1"/>
    <col min="4101" max="4102" width="8" customWidth="1"/>
    <col min="4353" max="4353" width="30.28515625" bestFit="1" customWidth="1"/>
    <col min="4354" max="4354" width="8.7109375" customWidth="1"/>
    <col min="4355" max="4355" width="10.28515625" customWidth="1"/>
    <col min="4356" max="4356" width="8.7109375" customWidth="1"/>
    <col min="4357" max="4358" width="8" customWidth="1"/>
    <col min="4609" max="4609" width="30.28515625" bestFit="1" customWidth="1"/>
    <col min="4610" max="4610" width="8.7109375" customWidth="1"/>
    <col min="4611" max="4611" width="10.28515625" customWidth="1"/>
    <col min="4612" max="4612" width="8.7109375" customWidth="1"/>
    <col min="4613" max="4614" width="8" customWidth="1"/>
    <col min="4865" max="4865" width="30.28515625" bestFit="1" customWidth="1"/>
    <col min="4866" max="4866" width="8.7109375" customWidth="1"/>
    <col min="4867" max="4867" width="10.28515625" customWidth="1"/>
    <col min="4868" max="4868" width="8.7109375" customWidth="1"/>
    <col min="4869" max="4870" width="8" customWidth="1"/>
    <col min="5121" max="5121" width="30.28515625" bestFit="1" customWidth="1"/>
    <col min="5122" max="5122" width="8.7109375" customWidth="1"/>
    <col min="5123" max="5123" width="10.28515625" customWidth="1"/>
    <col min="5124" max="5124" width="8.7109375" customWidth="1"/>
    <col min="5125" max="5126" width="8" customWidth="1"/>
    <col min="5377" max="5377" width="30.28515625" bestFit="1" customWidth="1"/>
    <col min="5378" max="5378" width="8.7109375" customWidth="1"/>
    <col min="5379" max="5379" width="10.28515625" customWidth="1"/>
    <col min="5380" max="5380" width="8.7109375" customWidth="1"/>
    <col min="5381" max="5382" width="8" customWidth="1"/>
    <col min="5633" max="5633" width="30.28515625" bestFit="1" customWidth="1"/>
    <col min="5634" max="5634" width="8.7109375" customWidth="1"/>
    <col min="5635" max="5635" width="10.28515625" customWidth="1"/>
    <col min="5636" max="5636" width="8.7109375" customWidth="1"/>
    <col min="5637" max="5638" width="8" customWidth="1"/>
    <col min="5889" max="5889" width="30.28515625" bestFit="1" customWidth="1"/>
    <col min="5890" max="5890" width="8.7109375" customWidth="1"/>
    <col min="5891" max="5891" width="10.28515625" customWidth="1"/>
    <col min="5892" max="5892" width="8.7109375" customWidth="1"/>
    <col min="5893" max="5894" width="8" customWidth="1"/>
    <col min="6145" max="6145" width="30.28515625" bestFit="1" customWidth="1"/>
    <col min="6146" max="6146" width="8.7109375" customWidth="1"/>
    <col min="6147" max="6147" width="10.28515625" customWidth="1"/>
    <col min="6148" max="6148" width="8.7109375" customWidth="1"/>
    <col min="6149" max="6150" width="8" customWidth="1"/>
    <col min="6401" max="6401" width="30.28515625" bestFit="1" customWidth="1"/>
    <col min="6402" max="6402" width="8.7109375" customWidth="1"/>
    <col min="6403" max="6403" width="10.28515625" customWidth="1"/>
    <col min="6404" max="6404" width="8.7109375" customWidth="1"/>
    <col min="6405" max="6406" width="8" customWidth="1"/>
    <col min="6657" max="6657" width="30.28515625" bestFit="1" customWidth="1"/>
    <col min="6658" max="6658" width="8.7109375" customWidth="1"/>
    <col min="6659" max="6659" width="10.28515625" customWidth="1"/>
    <col min="6660" max="6660" width="8.7109375" customWidth="1"/>
    <col min="6661" max="6662" width="8" customWidth="1"/>
    <col min="6913" max="6913" width="30.28515625" bestFit="1" customWidth="1"/>
    <col min="6914" max="6914" width="8.7109375" customWidth="1"/>
    <col min="6915" max="6915" width="10.28515625" customWidth="1"/>
    <col min="6916" max="6916" width="8.7109375" customWidth="1"/>
    <col min="6917" max="6918" width="8" customWidth="1"/>
    <col min="7169" max="7169" width="30.28515625" bestFit="1" customWidth="1"/>
    <col min="7170" max="7170" width="8.7109375" customWidth="1"/>
    <col min="7171" max="7171" width="10.28515625" customWidth="1"/>
    <col min="7172" max="7172" width="8.7109375" customWidth="1"/>
    <col min="7173" max="7174" width="8" customWidth="1"/>
    <col min="7425" max="7425" width="30.28515625" bestFit="1" customWidth="1"/>
    <col min="7426" max="7426" width="8.7109375" customWidth="1"/>
    <col min="7427" max="7427" width="10.28515625" customWidth="1"/>
    <col min="7428" max="7428" width="8.7109375" customWidth="1"/>
    <col min="7429" max="7430" width="8" customWidth="1"/>
    <col min="7681" max="7681" width="30.28515625" bestFit="1" customWidth="1"/>
    <col min="7682" max="7682" width="8.7109375" customWidth="1"/>
    <col min="7683" max="7683" width="10.28515625" customWidth="1"/>
    <col min="7684" max="7684" width="8.7109375" customWidth="1"/>
    <col min="7685" max="7686" width="8" customWidth="1"/>
    <col min="7937" max="7937" width="30.28515625" bestFit="1" customWidth="1"/>
    <col min="7938" max="7938" width="8.7109375" customWidth="1"/>
    <col min="7939" max="7939" width="10.28515625" customWidth="1"/>
    <col min="7940" max="7940" width="8.7109375" customWidth="1"/>
    <col min="7941" max="7942" width="8" customWidth="1"/>
    <col min="8193" max="8193" width="30.28515625" bestFit="1" customWidth="1"/>
    <col min="8194" max="8194" width="8.7109375" customWidth="1"/>
    <col min="8195" max="8195" width="10.28515625" customWidth="1"/>
    <col min="8196" max="8196" width="8.7109375" customWidth="1"/>
    <col min="8197" max="8198" width="8" customWidth="1"/>
    <col min="8449" max="8449" width="30.28515625" bestFit="1" customWidth="1"/>
    <col min="8450" max="8450" width="8.7109375" customWidth="1"/>
    <col min="8451" max="8451" width="10.28515625" customWidth="1"/>
    <col min="8452" max="8452" width="8.7109375" customWidth="1"/>
    <col min="8453" max="8454" width="8" customWidth="1"/>
    <col min="8705" max="8705" width="30.28515625" bestFit="1" customWidth="1"/>
    <col min="8706" max="8706" width="8.7109375" customWidth="1"/>
    <col min="8707" max="8707" width="10.28515625" customWidth="1"/>
    <col min="8708" max="8708" width="8.7109375" customWidth="1"/>
    <col min="8709" max="8710" width="8" customWidth="1"/>
    <col min="8961" max="8961" width="30.28515625" bestFit="1" customWidth="1"/>
    <col min="8962" max="8962" width="8.7109375" customWidth="1"/>
    <col min="8963" max="8963" width="10.28515625" customWidth="1"/>
    <col min="8964" max="8964" width="8.7109375" customWidth="1"/>
    <col min="8965" max="8966" width="8" customWidth="1"/>
    <col min="9217" max="9217" width="30.28515625" bestFit="1" customWidth="1"/>
    <col min="9218" max="9218" width="8.7109375" customWidth="1"/>
    <col min="9219" max="9219" width="10.28515625" customWidth="1"/>
    <col min="9220" max="9220" width="8.7109375" customWidth="1"/>
    <col min="9221" max="9222" width="8" customWidth="1"/>
    <col min="9473" max="9473" width="30.28515625" bestFit="1" customWidth="1"/>
    <col min="9474" max="9474" width="8.7109375" customWidth="1"/>
    <col min="9475" max="9475" width="10.28515625" customWidth="1"/>
    <col min="9476" max="9476" width="8.7109375" customWidth="1"/>
    <col min="9477" max="9478" width="8" customWidth="1"/>
    <col min="9729" max="9729" width="30.28515625" bestFit="1" customWidth="1"/>
    <col min="9730" max="9730" width="8.7109375" customWidth="1"/>
    <col min="9731" max="9731" width="10.28515625" customWidth="1"/>
    <col min="9732" max="9732" width="8.7109375" customWidth="1"/>
    <col min="9733" max="9734" width="8" customWidth="1"/>
    <col min="9985" max="9985" width="30.28515625" bestFit="1" customWidth="1"/>
    <col min="9986" max="9986" width="8.7109375" customWidth="1"/>
    <col min="9987" max="9987" width="10.28515625" customWidth="1"/>
    <col min="9988" max="9988" width="8.7109375" customWidth="1"/>
    <col min="9989" max="9990" width="8" customWidth="1"/>
    <col min="10241" max="10241" width="30.28515625" bestFit="1" customWidth="1"/>
    <col min="10242" max="10242" width="8.7109375" customWidth="1"/>
    <col min="10243" max="10243" width="10.28515625" customWidth="1"/>
    <col min="10244" max="10244" width="8.7109375" customWidth="1"/>
    <col min="10245" max="10246" width="8" customWidth="1"/>
    <col min="10497" max="10497" width="30.28515625" bestFit="1" customWidth="1"/>
    <col min="10498" max="10498" width="8.7109375" customWidth="1"/>
    <col min="10499" max="10499" width="10.28515625" customWidth="1"/>
    <col min="10500" max="10500" width="8.7109375" customWidth="1"/>
    <col min="10501" max="10502" width="8" customWidth="1"/>
    <col min="10753" max="10753" width="30.28515625" bestFit="1" customWidth="1"/>
    <col min="10754" max="10754" width="8.7109375" customWidth="1"/>
    <col min="10755" max="10755" width="10.28515625" customWidth="1"/>
    <col min="10756" max="10756" width="8.7109375" customWidth="1"/>
    <col min="10757" max="10758" width="8" customWidth="1"/>
    <col min="11009" max="11009" width="30.28515625" bestFit="1" customWidth="1"/>
    <col min="11010" max="11010" width="8.7109375" customWidth="1"/>
    <col min="11011" max="11011" width="10.28515625" customWidth="1"/>
    <col min="11012" max="11012" width="8.7109375" customWidth="1"/>
    <col min="11013" max="11014" width="8" customWidth="1"/>
    <col min="11265" max="11265" width="30.28515625" bestFit="1" customWidth="1"/>
    <col min="11266" max="11266" width="8.7109375" customWidth="1"/>
    <col min="11267" max="11267" width="10.28515625" customWidth="1"/>
    <col min="11268" max="11268" width="8.7109375" customWidth="1"/>
    <col min="11269" max="11270" width="8" customWidth="1"/>
    <col min="11521" max="11521" width="30.28515625" bestFit="1" customWidth="1"/>
    <col min="11522" max="11522" width="8.7109375" customWidth="1"/>
    <col min="11523" max="11523" width="10.28515625" customWidth="1"/>
    <col min="11524" max="11524" width="8.7109375" customWidth="1"/>
    <col min="11525" max="11526" width="8" customWidth="1"/>
    <col min="11777" max="11777" width="30.28515625" bestFit="1" customWidth="1"/>
    <col min="11778" max="11778" width="8.7109375" customWidth="1"/>
    <col min="11779" max="11779" width="10.28515625" customWidth="1"/>
    <col min="11780" max="11780" width="8.7109375" customWidth="1"/>
    <col min="11781" max="11782" width="8" customWidth="1"/>
    <col min="12033" max="12033" width="30.28515625" bestFit="1" customWidth="1"/>
    <col min="12034" max="12034" width="8.7109375" customWidth="1"/>
    <col min="12035" max="12035" width="10.28515625" customWidth="1"/>
    <col min="12036" max="12036" width="8.7109375" customWidth="1"/>
    <col min="12037" max="12038" width="8" customWidth="1"/>
    <col min="12289" max="12289" width="30.28515625" bestFit="1" customWidth="1"/>
    <col min="12290" max="12290" width="8.7109375" customWidth="1"/>
    <col min="12291" max="12291" width="10.28515625" customWidth="1"/>
    <col min="12292" max="12292" width="8.7109375" customWidth="1"/>
    <col min="12293" max="12294" width="8" customWidth="1"/>
    <col min="12545" max="12545" width="30.28515625" bestFit="1" customWidth="1"/>
    <col min="12546" max="12546" width="8.7109375" customWidth="1"/>
    <col min="12547" max="12547" width="10.28515625" customWidth="1"/>
    <col min="12548" max="12548" width="8.7109375" customWidth="1"/>
    <col min="12549" max="12550" width="8" customWidth="1"/>
    <col min="12801" max="12801" width="30.28515625" bestFit="1" customWidth="1"/>
    <col min="12802" max="12802" width="8.7109375" customWidth="1"/>
    <col min="12803" max="12803" width="10.28515625" customWidth="1"/>
    <col min="12804" max="12804" width="8.7109375" customWidth="1"/>
    <col min="12805" max="12806" width="8" customWidth="1"/>
    <col min="13057" max="13057" width="30.28515625" bestFit="1" customWidth="1"/>
    <col min="13058" max="13058" width="8.7109375" customWidth="1"/>
    <col min="13059" max="13059" width="10.28515625" customWidth="1"/>
    <col min="13060" max="13060" width="8.7109375" customWidth="1"/>
    <col min="13061" max="13062" width="8" customWidth="1"/>
    <col min="13313" max="13313" width="30.28515625" bestFit="1" customWidth="1"/>
    <col min="13314" max="13314" width="8.7109375" customWidth="1"/>
    <col min="13315" max="13315" width="10.28515625" customWidth="1"/>
    <col min="13316" max="13316" width="8.7109375" customWidth="1"/>
    <col min="13317" max="13318" width="8" customWidth="1"/>
    <col min="13569" max="13569" width="30.28515625" bestFit="1" customWidth="1"/>
    <col min="13570" max="13570" width="8.7109375" customWidth="1"/>
    <col min="13571" max="13571" width="10.28515625" customWidth="1"/>
    <col min="13572" max="13572" width="8.7109375" customWidth="1"/>
    <col min="13573" max="13574" width="8" customWidth="1"/>
    <col min="13825" max="13825" width="30.28515625" bestFit="1" customWidth="1"/>
    <col min="13826" max="13826" width="8.7109375" customWidth="1"/>
    <col min="13827" max="13827" width="10.28515625" customWidth="1"/>
    <col min="13828" max="13828" width="8.7109375" customWidth="1"/>
    <col min="13829" max="13830" width="8" customWidth="1"/>
    <col min="14081" max="14081" width="30.28515625" bestFit="1" customWidth="1"/>
    <col min="14082" max="14082" width="8.7109375" customWidth="1"/>
    <col min="14083" max="14083" width="10.28515625" customWidth="1"/>
    <col min="14084" max="14084" width="8.7109375" customWidth="1"/>
    <col min="14085" max="14086" width="8" customWidth="1"/>
    <col min="14337" max="14337" width="30.28515625" bestFit="1" customWidth="1"/>
    <col min="14338" max="14338" width="8.7109375" customWidth="1"/>
    <col min="14339" max="14339" width="10.28515625" customWidth="1"/>
    <col min="14340" max="14340" width="8.7109375" customWidth="1"/>
    <col min="14341" max="14342" width="8" customWidth="1"/>
    <col min="14593" max="14593" width="30.28515625" bestFit="1" customWidth="1"/>
    <col min="14594" max="14594" width="8.7109375" customWidth="1"/>
    <col min="14595" max="14595" width="10.28515625" customWidth="1"/>
    <col min="14596" max="14596" width="8.7109375" customWidth="1"/>
    <col min="14597" max="14598" width="8" customWidth="1"/>
    <col min="14849" max="14849" width="30.28515625" bestFit="1" customWidth="1"/>
    <col min="14850" max="14850" width="8.7109375" customWidth="1"/>
    <col min="14851" max="14851" width="10.28515625" customWidth="1"/>
    <col min="14852" max="14852" width="8.7109375" customWidth="1"/>
    <col min="14853" max="14854" width="8" customWidth="1"/>
    <col min="15105" max="15105" width="30.28515625" bestFit="1" customWidth="1"/>
    <col min="15106" max="15106" width="8.7109375" customWidth="1"/>
    <col min="15107" max="15107" width="10.28515625" customWidth="1"/>
    <col min="15108" max="15108" width="8.7109375" customWidth="1"/>
    <col min="15109" max="15110" width="8" customWidth="1"/>
    <col min="15361" max="15361" width="30.28515625" bestFit="1" customWidth="1"/>
    <col min="15362" max="15362" width="8.7109375" customWidth="1"/>
    <col min="15363" max="15363" width="10.28515625" customWidth="1"/>
    <col min="15364" max="15364" width="8.7109375" customWidth="1"/>
    <col min="15365" max="15366" width="8" customWidth="1"/>
    <col min="15617" max="15617" width="30.28515625" bestFit="1" customWidth="1"/>
    <col min="15618" max="15618" width="8.7109375" customWidth="1"/>
    <col min="15619" max="15619" width="10.28515625" customWidth="1"/>
    <col min="15620" max="15620" width="8.7109375" customWidth="1"/>
    <col min="15621" max="15622" width="8" customWidth="1"/>
    <col min="15873" max="15873" width="30.28515625" bestFit="1" customWidth="1"/>
    <col min="15874" max="15874" width="8.7109375" customWidth="1"/>
    <col min="15875" max="15875" width="10.28515625" customWidth="1"/>
    <col min="15876" max="15876" width="8.7109375" customWidth="1"/>
    <col min="15877" max="15878" width="8" customWidth="1"/>
    <col min="16129" max="16129" width="30.28515625" bestFit="1" customWidth="1"/>
    <col min="16130" max="16130" width="8.7109375" customWidth="1"/>
    <col min="16131" max="16131" width="10.28515625" customWidth="1"/>
    <col min="16132" max="16132" width="8.7109375" customWidth="1"/>
    <col min="16133" max="16134" width="8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 ht="15.75" thickBot="1">
      <c r="A2" s="2" t="s">
        <v>1</v>
      </c>
      <c r="B2" s="2"/>
      <c r="C2" s="2"/>
      <c r="D2" s="2"/>
      <c r="E2" s="2"/>
      <c r="F2" s="2"/>
    </row>
    <row r="3" spans="1:6" ht="29.25" customHeight="1">
      <c r="A3" s="3"/>
      <c r="B3" s="4" t="s">
        <v>2</v>
      </c>
      <c r="C3" s="4" t="s">
        <v>3</v>
      </c>
      <c r="D3" s="4" t="s">
        <v>4</v>
      </c>
      <c r="E3" s="5" t="s">
        <v>5</v>
      </c>
      <c r="F3" s="5"/>
    </row>
    <row r="4" spans="1:6">
      <c r="A4" s="6"/>
      <c r="B4" s="7"/>
      <c r="C4" s="7"/>
      <c r="D4" s="7"/>
      <c r="E4" s="8" t="s">
        <v>6</v>
      </c>
      <c r="F4" s="8"/>
    </row>
    <row r="5" spans="1:6">
      <c r="A5" s="9"/>
      <c r="B5" s="10"/>
      <c r="C5" s="10"/>
      <c r="D5" s="10"/>
      <c r="E5" s="11" t="s">
        <v>7</v>
      </c>
      <c r="F5" s="11" t="s">
        <v>8</v>
      </c>
    </row>
    <row r="6" spans="1:6">
      <c r="A6" s="12" t="s">
        <v>9</v>
      </c>
      <c r="B6" s="13"/>
      <c r="C6" s="13"/>
      <c r="D6" s="13"/>
      <c r="E6" s="13"/>
      <c r="F6" s="14"/>
    </row>
    <row r="7" spans="1:6">
      <c r="A7" s="15" t="s">
        <v>10</v>
      </c>
      <c r="B7" s="16">
        <v>1310</v>
      </c>
      <c r="C7" s="16">
        <v>1310</v>
      </c>
      <c r="D7" s="16">
        <v>1325</v>
      </c>
      <c r="E7" s="17">
        <f>D7-C7</f>
        <v>15</v>
      </c>
      <c r="F7" s="18">
        <f>IF(C7=0,"N/A  ",E7/C7)</f>
        <v>1.1450381679389313E-2</v>
      </c>
    </row>
    <row r="8" spans="1:6">
      <c r="A8" s="19" t="s">
        <v>11</v>
      </c>
      <c r="B8" s="20">
        <v>40</v>
      </c>
      <c r="C8" s="20">
        <v>40</v>
      </c>
      <c r="D8" s="20">
        <v>40</v>
      </c>
      <c r="E8" s="21">
        <f>D8-C8</f>
        <v>0</v>
      </c>
      <c r="F8" s="22">
        <f>IF(C8=0,"N/A  ",E8/C8)</f>
        <v>0</v>
      </c>
    </row>
    <row r="9" spans="1:6">
      <c r="A9" s="15" t="s">
        <v>12</v>
      </c>
      <c r="B9" s="16">
        <f>B7+B8</f>
        <v>1350</v>
      </c>
      <c r="C9" s="16">
        <f>C7+C8</f>
        <v>1350</v>
      </c>
      <c r="D9" s="16">
        <f>D8+D7</f>
        <v>1365</v>
      </c>
      <c r="E9" s="17">
        <f>D9-C9</f>
        <v>15</v>
      </c>
      <c r="F9" s="18">
        <f>IF(C9=0,"N/A  ",E9/C9)</f>
        <v>1.1111111111111112E-2</v>
      </c>
    </row>
    <row r="10" spans="1:6">
      <c r="A10" s="15"/>
      <c r="B10" s="23"/>
      <c r="C10" s="23"/>
      <c r="D10" s="23"/>
      <c r="E10" s="24"/>
      <c r="F10" s="25"/>
    </row>
    <row r="11" spans="1:6">
      <c r="A11" s="26" t="s">
        <v>13</v>
      </c>
      <c r="B11" s="23"/>
      <c r="C11" s="23"/>
      <c r="D11" s="23"/>
      <c r="E11" s="24"/>
      <c r="F11" s="25"/>
    </row>
    <row r="12" spans="1:6">
      <c r="A12" s="26" t="s">
        <v>14</v>
      </c>
      <c r="B12" s="23">
        <v>1285</v>
      </c>
      <c r="C12" s="27">
        <v>1285</v>
      </c>
      <c r="D12" s="27">
        <v>1325</v>
      </c>
      <c r="E12" s="24">
        <f>D12-C12</f>
        <v>40</v>
      </c>
      <c r="F12" s="25">
        <f>IF(C12=0,"N/A  ",E12/C12)</f>
        <v>3.1128404669260701E-2</v>
      </c>
    </row>
    <row r="13" spans="1:6">
      <c r="A13" s="28" t="s">
        <v>15</v>
      </c>
      <c r="B13" s="29">
        <v>44</v>
      </c>
      <c r="C13" s="30">
        <v>40</v>
      </c>
      <c r="D13" s="30">
        <v>40</v>
      </c>
      <c r="E13" s="31">
        <f>D13-C13</f>
        <v>0</v>
      </c>
      <c r="F13" s="32">
        <f>IF(C13=0,"N/A  ",E13/C13)</f>
        <v>0</v>
      </c>
    </row>
    <row r="14" spans="1:6" ht="16.5">
      <c r="A14" s="26" t="s">
        <v>16</v>
      </c>
      <c r="B14" s="23">
        <f>B12+B13</f>
        <v>1329</v>
      </c>
      <c r="C14" s="23">
        <f>C12+C13</f>
        <v>1325</v>
      </c>
      <c r="D14" s="23">
        <f>D12+D13</f>
        <v>1365</v>
      </c>
      <c r="E14" s="24">
        <f>D14-C14</f>
        <v>40</v>
      </c>
      <c r="F14" s="25">
        <f>IF(C14=0,"N/A  ",E14/C14)</f>
        <v>3.0188679245283019E-2</v>
      </c>
    </row>
    <row r="15" spans="1:6">
      <c r="A15" s="33"/>
      <c r="B15" s="23"/>
      <c r="C15" s="23"/>
      <c r="D15" s="23"/>
      <c r="E15" s="24"/>
      <c r="F15" s="25"/>
    </row>
    <row r="16" spans="1:6" ht="16.5">
      <c r="A16" s="33" t="s">
        <v>17</v>
      </c>
      <c r="B16" s="23">
        <f>B17+B18</f>
        <v>76</v>
      </c>
      <c r="C16" s="23">
        <f>C17+C18</f>
        <v>73</v>
      </c>
      <c r="D16" s="34">
        <f>D17+D18</f>
        <v>84</v>
      </c>
      <c r="E16" s="24">
        <f>D16-C16</f>
        <v>11</v>
      </c>
      <c r="F16" s="25">
        <f t="shared" ref="F16:F21" si="0">IF(C16=0,"N/A  ",E16/C16)</f>
        <v>0.15068493150684931</v>
      </c>
    </row>
    <row r="17" spans="1:6">
      <c r="A17" s="35" t="s">
        <v>18</v>
      </c>
      <c r="B17" s="16">
        <v>70</v>
      </c>
      <c r="C17" s="16">
        <v>67</v>
      </c>
      <c r="D17" s="36">
        <v>76</v>
      </c>
      <c r="E17" s="17">
        <f>D17-C17</f>
        <v>9</v>
      </c>
      <c r="F17" s="18">
        <f t="shared" si="0"/>
        <v>0.13432835820895522</v>
      </c>
    </row>
    <row r="18" spans="1:6">
      <c r="A18" s="35" t="s">
        <v>19</v>
      </c>
      <c r="B18" s="16">
        <v>6</v>
      </c>
      <c r="C18" s="16">
        <v>6</v>
      </c>
      <c r="D18" s="36">
        <v>8</v>
      </c>
      <c r="E18" s="17">
        <f>D18-C18</f>
        <v>2</v>
      </c>
      <c r="F18" s="18">
        <f t="shared" si="0"/>
        <v>0.33333333333333331</v>
      </c>
    </row>
    <row r="19" spans="1:6" ht="16.5">
      <c r="A19" s="26" t="s">
        <v>20</v>
      </c>
      <c r="B19" s="23">
        <v>19</v>
      </c>
      <c r="C19" s="23">
        <v>17</v>
      </c>
      <c r="D19" s="23">
        <v>18</v>
      </c>
      <c r="E19" s="24">
        <f>D19-C19</f>
        <v>1</v>
      </c>
      <c r="F19" s="25">
        <f t="shared" si="0"/>
        <v>5.8823529411764705E-2</v>
      </c>
    </row>
    <row r="20" spans="1:6" ht="16.5">
      <c r="A20" s="28" t="s">
        <v>21</v>
      </c>
      <c r="B20" s="29">
        <v>3</v>
      </c>
      <c r="C20" s="29">
        <v>4</v>
      </c>
      <c r="D20" s="29">
        <v>3</v>
      </c>
      <c r="E20" s="31">
        <f>D20-C20</f>
        <v>-1</v>
      </c>
      <c r="F20" s="32">
        <f t="shared" si="0"/>
        <v>-0.25</v>
      </c>
    </row>
    <row r="21" spans="1:6">
      <c r="A21" s="26" t="s">
        <v>22</v>
      </c>
      <c r="B21" s="23">
        <f>B14+B16+B19+B20</f>
        <v>1427</v>
      </c>
      <c r="C21" s="23">
        <f>C14+C16+C19+C20</f>
        <v>1419</v>
      </c>
      <c r="D21" s="23">
        <f>D14+D16+D19+D20</f>
        <v>1470</v>
      </c>
      <c r="E21" s="24">
        <f>E14+E16+E19+E20</f>
        <v>51</v>
      </c>
      <c r="F21" s="25">
        <f t="shared" si="0"/>
        <v>3.5940803382663845E-2</v>
      </c>
    </row>
    <row r="22" spans="1:6">
      <c r="A22" s="26"/>
      <c r="B22" s="23"/>
      <c r="C22" s="23"/>
      <c r="D22" s="23"/>
      <c r="E22" s="24"/>
      <c r="F22" s="25"/>
    </row>
    <row r="23" spans="1:6">
      <c r="A23" s="26" t="s">
        <v>23</v>
      </c>
      <c r="B23" s="23">
        <v>165</v>
      </c>
      <c r="C23" s="23">
        <v>195</v>
      </c>
      <c r="D23" s="27">
        <v>195</v>
      </c>
      <c r="E23" s="24">
        <f>D23-C23</f>
        <v>0</v>
      </c>
      <c r="F23" s="25">
        <f>IF(C23=0,"N/A  ",E23/C23)</f>
        <v>0</v>
      </c>
    </row>
    <row r="24" spans="1:6">
      <c r="A24" s="26" t="s">
        <v>24</v>
      </c>
      <c r="B24" s="27">
        <v>2</v>
      </c>
      <c r="C24" s="27">
        <v>6</v>
      </c>
      <c r="D24" s="23">
        <v>6</v>
      </c>
      <c r="E24" s="24">
        <f>D24-C24</f>
        <v>0</v>
      </c>
      <c r="F24" s="25">
        <f>IF(C24=0,"N/A  ",E24/C24)</f>
        <v>0</v>
      </c>
    </row>
    <row r="25" spans="1:6">
      <c r="A25" s="26" t="s">
        <v>25</v>
      </c>
      <c r="B25" s="37">
        <v>494</v>
      </c>
      <c r="C25" s="30">
        <v>449</v>
      </c>
      <c r="D25" s="37">
        <v>494</v>
      </c>
      <c r="E25" s="31">
        <f>D25-C25</f>
        <v>45</v>
      </c>
      <c r="F25" s="32">
        <f>IF(C25=0,"N/A  ",E25/C25)</f>
        <v>0.10022271714922049</v>
      </c>
    </row>
    <row r="26" spans="1:6" ht="15.75" thickBot="1">
      <c r="A26" s="38" t="s">
        <v>26</v>
      </c>
      <c r="B26" s="39">
        <f>B21+B23+B24+B25</f>
        <v>2088</v>
      </c>
      <c r="C26" s="39">
        <f>C21+C23+C24+C25</f>
        <v>2069</v>
      </c>
      <c r="D26" s="39">
        <f>SUM(D21:D25)</f>
        <v>2165</v>
      </c>
      <c r="E26" s="40">
        <f>D26-C26</f>
        <v>96</v>
      </c>
      <c r="F26" s="41">
        <f>IF(C26=0,"N/A  ",E26/C26)</f>
        <v>4.6399226679555337E-2</v>
      </c>
    </row>
    <row r="27" spans="1:6" ht="25.5" customHeight="1">
      <c r="A27" s="42" t="s">
        <v>27</v>
      </c>
      <c r="B27" s="42"/>
      <c r="C27" s="42"/>
      <c r="D27" s="42"/>
      <c r="E27" s="42"/>
      <c r="F27" s="42"/>
    </row>
    <row r="28" spans="1:6" ht="21.75" customHeight="1">
      <c r="A28" s="43" t="s">
        <v>28</v>
      </c>
      <c r="B28" s="43"/>
      <c r="C28" s="43"/>
      <c r="D28" s="43"/>
      <c r="E28" s="43"/>
      <c r="F28" s="43"/>
    </row>
    <row r="29" spans="1:6">
      <c r="A29" s="44" t="s">
        <v>29</v>
      </c>
      <c r="B29" s="45"/>
      <c r="C29" s="45"/>
      <c r="D29" s="45"/>
      <c r="E29" s="45"/>
      <c r="F29" s="45"/>
    </row>
    <row r="30" spans="1:6">
      <c r="A30" s="44" t="s">
        <v>30</v>
      </c>
      <c r="B30" s="45"/>
      <c r="C30" s="45"/>
      <c r="D30" s="45"/>
      <c r="E30" s="45"/>
      <c r="F30" s="45"/>
    </row>
  </sheetData>
  <mergeCells count="11">
    <mergeCell ref="A27:F27"/>
    <mergeCell ref="A28:F28"/>
    <mergeCell ref="A29:F29"/>
    <mergeCell ref="A30:F30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Workforce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2011-02-10T15:55:37Z</cp:lastPrinted>
  <dcterms:created xsi:type="dcterms:W3CDTF">2011-02-10T15:54:53Z</dcterms:created>
  <dcterms:modified xsi:type="dcterms:W3CDTF">2011-02-10T15:55:48Z</dcterms:modified>
</cp:coreProperties>
</file>