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<sst xmlns="http://schemas.openxmlformats.org/spreadsheetml/2006/main" count="30" uniqueCount="29">
  <si>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GEO Facilities Funding</t>
  </si>
  <si>
    <t>(Dollars in Millions)</t>
  </si>
  <si>
    <t>FY 2006
Actual</t>
  </si>
  <si>
    <t>FY 2007 Request</t>
  </si>
  <si>
    <t>FY 2008 Request</t>
  </si>
  <si>
    <t>Change over
FY 2007 Request</t>
  </si>
  <si>
    <t>FY 2007</t>
  </si>
  <si>
    <t>FY 2008</t>
  </si>
  <si>
    <t>Facilities</t>
  </si>
  <si>
    <t>Request</t>
  </si>
  <si>
    <t>Amount</t>
  </si>
  <si>
    <t>Percent</t>
  </si>
  <si>
    <t>Academic Research Fleet</t>
  </si>
  <si>
    <t xml:space="preserve">    Regional Research Vessel</t>
  </si>
  <si>
    <t xml:space="preserve">    RHOV Construction (R/V Alvin Replacement)</t>
  </si>
  <si>
    <t xml:space="preserve">    R/V Langseth Construction (R/V Ewing Replacement)</t>
  </si>
  <si>
    <t xml:space="preserve">    Ship Operation and Upgrade</t>
  </si>
  <si>
    <t>Advanced Modular Incoherent Scatter Radar (AMISR)</t>
  </si>
  <si>
    <t>Alaska Regional Research Vessel (ARRV)</t>
  </si>
  <si>
    <t>EarthScope: USArray, SAFOD, PBO</t>
  </si>
  <si>
    <t>Incorporated Research Institutions for Seismology (IRIS)</t>
  </si>
  <si>
    <t>Integrated Ocean Drilling Program (IODP)</t>
  </si>
  <si>
    <t>Nanofabrication (NNIN)</t>
  </si>
  <si>
    <t>Ocean Observatories</t>
  </si>
  <si>
    <t>ODP Facilities</t>
  </si>
  <si>
    <t>Scientific Ocean Drilling Vessel (SODV)</t>
  </si>
  <si>
    <t>NCAR</t>
  </si>
  <si>
    <t>NAIC</t>
  </si>
  <si>
    <t>Total, GEO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</si>
</sst>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[Red]\(0.00\)"/>
    <numFmt numFmtId="166" formatCode="&quot;$&quot;#,##0.00"/>
    <numFmt numFmtId="167" formatCode="#,##0.00;\-#,##0.00;&quot;-&quot;??"/>
    <numFmt numFmtId="168" formatCode="0.0%;\-0.0%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165" fontId="4" fillId="0" borderId="0" xfId="19" applyNumberFormat="1" applyFont="1" applyBorder="1" applyAlignment="1" applyProtection="1">
      <alignment horizontal="left"/>
      <protection/>
    </xf>
    <xf numFmtId="166" fontId="4" fillId="0" borderId="4" xfId="0" applyNumberFormat="1" applyFont="1" applyBorder="1" applyAlignment="1">
      <alignment/>
    </xf>
    <xf numFmtId="166" fontId="4" fillId="0" borderId="4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165" fontId="5" fillId="0" borderId="0" xfId="19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5" fontId="5" fillId="0" borderId="0" xfId="20" applyNumberFormat="1" applyFont="1" applyBorder="1" applyAlignment="1" applyProtection="1">
      <alignment horizontal="left"/>
      <protection/>
    </xf>
    <xf numFmtId="167" fontId="4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20" applyNumberFormat="1" applyFont="1" applyBorder="1" applyAlignment="1" applyProtection="1">
      <alignment horizontal="left"/>
      <protection/>
    </xf>
    <xf numFmtId="167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19" applyNumberFormat="1" applyFont="1" applyBorder="1" applyProtection="1">
      <alignment/>
      <protection/>
    </xf>
    <xf numFmtId="4" fontId="4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166" fontId="4" fillId="0" borderId="5" xfId="0" applyNumberFormat="1" applyFont="1" applyBorder="1" applyAlignment="1">
      <alignment/>
    </xf>
    <xf numFmtId="164" fontId="4" fillId="0" borderId="5" xfId="21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C28" sqref="C28"/>
    </sheetView>
  </sheetViews>
  <sheetFormatPr defaultColWidth="9.140625" defaultRowHeight="12.75"/>
  <cols>
    <col min="1" max="1" width="38.140625" style="1" customWidth="1"/>
    <col min="2" max="5" width="7.7109375" style="1" customWidth="1"/>
    <col min="6" max="6" width="7.7109375" style="3" customWidth="1"/>
    <col min="7" max="16384" width="9.140625" style="1" customWidth="1"/>
  </cols>
  <sheetData>
    <row r="1" spans="1:6" ht="14.25">
      <c r="A1" s="36" t="s">
        <v>0</v>
      </c>
      <c r="B1" s="36"/>
      <c r="C1" s="36"/>
      <c r="D1" s="37"/>
      <c r="E1" s="37"/>
      <c r="F1" s="37"/>
    </row>
    <row r="2" spans="1:6" ht="12.75">
      <c r="A2" s="38" t="s">
        <v>1</v>
      </c>
      <c r="B2" s="38"/>
      <c r="C2" s="38"/>
      <c r="D2" s="39"/>
      <c r="E2" s="39"/>
      <c r="F2" s="39"/>
    </row>
    <row r="3" spans="1:3" ht="2.25" customHeight="1" thickBot="1">
      <c r="A3" s="2"/>
      <c r="B3" s="2"/>
      <c r="C3" s="2"/>
    </row>
    <row r="4" spans="1:6" ht="12.75">
      <c r="A4" s="4"/>
      <c r="B4" s="40" t="s">
        <v>2</v>
      </c>
      <c r="C4" s="40" t="s">
        <v>3</v>
      </c>
      <c r="D4" s="40" t="s">
        <v>4</v>
      </c>
      <c r="E4" s="43" t="s">
        <v>5</v>
      </c>
      <c r="F4" s="44"/>
    </row>
    <row r="5" spans="1:6" ht="12" customHeight="1">
      <c r="A5" s="5"/>
      <c r="B5" s="41"/>
      <c r="C5" s="41" t="s">
        <v>6</v>
      </c>
      <c r="D5" s="41" t="s">
        <v>7</v>
      </c>
      <c r="E5" s="45"/>
      <c r="F5" s="45"/>
    </row>
    <row r="6" spans="1:6" ht="13.5" customHeight="1">
      <c r="A6" s="6" t="s">
        <v>8</v>
      </c>
      <c r="B6" s="42"/>
      <c r="C6" s="42" t="s">
        <v>9</v>
      </c>
      <c r="D6" s="42" t="s">
        <v>9</v>
      </c>
      <c r="E6" s="7" t="s">
        <v>10</v>
      </c>
      <c r="F6" s="7" t="s">
        <v>11</v>
      </c>
    </row>
    <row r="7" spans="1:6" ht="12.75">
      <c r="A7" s="8" t="s">
        <v>12</v>
      </c>
      <c r="B7" s="9">
        <f>SUM(B8:B11)</f>
        <v>76.21000000000001</v>
      </c>
      <c r="C7" s="9">
        <f>SUM(C8:C11)</f>
        <v>97.7</v>
      </c>
      <c r="D7" s="10">
        <f>SUM(D8:D11)</f>
        <v>97.6</v>
      </c>
      <c r="E7" s="9">
        <f aca="true" t="shared" si="0" ref="E7:E23">D7-C7</f>
        <v>-0.10000000000000853</v>
      </c>
      <c r="F7" s="11">
        <f aca="true" t="shared" si="1" ref="F7:F23">IF(C7=0,"N/A   ",E7/C7)</f>
        <v>-0.001023541453428951</v>
      </c>
    </row>
    <row r="8" spans="1:6" ht="12.75">
      <c r="A8" s="12" t="s">
        <v>13</v>
      </c>
      <c r="B8" s="13">
        <v>3.63</v>
      </c>
      <c r="C8" s="14">
        <v>15.1</v>
      </c>
      <c r="D8" s="15">
        <v>14</v>
      </c>
      <c r="E8" s="16">
        <f t="shared" si="0"/>
        <v>-1.0999999999999996</v>
      </c>
      <c r="F8" s="17">
        <f t="shared" si="1"/>
        <v>-0.07284768211920528</v>
      </c>
    </row>
    <row r="9" spans="1:6" ht="12.75">
      <c r="A9" s="18" t="s">
        <v>14</v>
      </c>
      <c r="B9" s="13">
        <v>8.63</v>
      </c>
      <c r="C9" s="14">
        <v>5.1</v>
      </c>
      <c r="D9" s="15">
        <v>3</v>
      </c>
      <c r="E9" s="19">
        <f t="shared" si="0"/>
        <v>-2.0999999999999996</v>
      </c>
      <c r="F9" s="20">
        <f t="shared" si="1"/>
        <v>-0.4117647058823529</v>
      </c>
    </row>
    <row r="10" spans="1:6" ht="12.75">
      <c r="A10" s="18" t="s">
        <v>15</v>
      </c>
      <c r="B10" s="13">
        <v>1.74</v>
      </c>
      <c r="C10" s="21">
        <v>0</v>
      </c>
      <c r="D10" s="21">
        <v>0</v>
      </c>
      <c r="E10" s="19">
        <f t="shared" si="0"/>
        <v>0</v>
      </c>
      <c r="F10" s="20" t="str">
        <f t="shared" si="1"/>
        <v>N/A   </v>
      </c>
    </row>
    <row r="11" spans="1:6" ht="12.75">
      <c r="A11" s="18" t="s">
        <v>16</v>
      </c>
      <c r="B11" s="13">
        <v>62.21</v>
      </c>
      <c r="C11" s="14">
        <v>77.5</v>
      </c>
      <c r="D11" s="15">
        <v>80.6</v>
      </c>
      <c r="E11" s="16">
        <f t="shared" si="0"/>
        <v>3.0999999999999943</v>
      </c>
      <c r="F11" s="17">
        <f t="shared" si="1"/>
        <v>0.039999999999999925</v>
      </c>
    </row>
    <row r="12" spans="1:6" ht="12.75">
      <c r="A12" s="8" t="s">
        <v>17</v>
      </c>
      <c r="B12" s="22">
        <v>7.5</v>
      </c>
      <c r="C12" s="19">
        <v>0</v>
      </c>
      <c r="D12" s="21">
        <v>0</v>
      </c>
      <c r="E12" s="23">
        <f t="shared" si="0"/>
        <v>0</v>
      </c>
      <c r="F12" s="24" t="str">
        <f t="shared" si="1"/>
        <v>N/A   </v>
      </c>
    </row>
    <row r="13" spans="1:6" ht="12.75">
      <c r="A13" s="8" t="s">
        <v>18</v>
      </c>
      <c r="B13" s="22">
        <v>0.03</v>
      </c>
      <c r="C13" s="19">
        <v>0</v>
      </c>
      <c r="D13" s="21">
        <v>0</v>
      </c>
      <c r="E13" s="23">
        <f t="shared" si="0"/>
        <v>0</v>
      </c>
      <c r="F13" s="24" t="str">
        <f t="shared" si="1"/>
        <v>N/A   </v>
      </c>
    </row>
    <row r="14" spans="1:6" ht="12.75">
      <c r="A14" s="25" t="s">
        <v>19</v>
      </c>
      <c r="B14" s="22">
        <v>6.72</v>
      </c>
      <c r="C14" s="22">
        <v>11.61</v>
      </c>
      <c r="D14" s="26">
        <v>21.61</v>
      </c>
      <c r="E14" s="23">
        <f t="shared" si="0"/>
        <v>10</v>
      </c>
      <c r="F14" s="27">
        <f t="shared" si="1"/>
        <v>0.8613264427217916</v>
      </c>
    </row>
    <row r="15" spans="1:6" ht="12.75">
      <c r="A15" s="28" t="s">
        <v>20</v>
      </c>
      <c r="B15" s="22">
        <v>11.41</v>
      </c>
      <c r="C15" s="22">
        <v>12.9</v>
      </c>
      <c r="D15" s="26">
        <v>11.4</v>
      </c>
      <c r="E15" s="23">
        <f t="shared" si="0"/>
        <v>-1.5</v>
      </c>
      <c r="F15" s="27">
        <f t="shared" si="1"/>
        <v>-0.11627906976744186</v>
      </c>
    </row>
    <row r="16" spans="1:6" ht="12.75">
      <c r="A16" s="8" t="s">
        <v>21</v>
      </c>
      <c r="B16" s="22">
        <v>28.56</v>
      </c>
      <c r="C16" s="22">
        <v>4.5</v>
      </c>
      <c r="D16" s="26">
        <v>4.64</v>
      </c>
      <c r="E16" s="23">
        <f t="shared" si="0"/>
        <v>0.13999999999999968</v>
      </c>
      <c r="F16" s="27">
        <f t="shared" si="1"/>
        <v>0.03111111111111104</v>
      </c>
    </row>
    <row r="17" spans="1:6" ht="12.75">
      <c r="A17" s="8" t="s">
        <v>22</v>
      </c>
      <c r="B17" s="22">
        <v>0.49</v>
      </c>
      <c r="C17" s="22">
        <v>0.49</v>
      </c>
      <c r="D17" s="26">
        <v>0.49</v>
      </c>
      <c r="E17" s="23">
        <f t="shared" si="0"/>
        <v>0</v>
      </c>
      <c r="F17" s="27">
        <f t="shared" si="1"/>
        <v>0</v>
      </c>
    </row>
    <row r="18" spans="1:6" ht="12.75">
      <c r="A18" s="8" t="s">
        <v>23</v>
      </c>
      <c r="B18" s="22">
        <v>4.15</v>
      </c>
      <c r="C18" s="22">
        <v>8.3</v>
      </c>
      <c r="D18" s="26">
        <v>15.1</v>
      </c>
      <c r="E18" s="23">
        <f t="shared" si="0"/>
        <v>6.799999999999999</v>
      </c>
      <c r="F18" s="27">
        <f t="shared" si="1"/>
        <v>0.8192771084337347</v>
      </c>
    </row>
    <row r="19" spans="1:6" ht="12.75">
      <c r="A19" s="8" t="s">
        <v>24</v>
      </c>
      <c r="B19" s="22">
        <v>3.63</v>
      </c>
      <c r="C19" s="22">
        <v>2</v>
      </c>
      <c r="D19" s="29">
        <v>0</v>
      </c>
      <c r="E19" s="23">
        <f t="shared" si="0"/>
        <v>-2</v>
      </c>
      <c r="F19" s="30">
        <f t="shared" si="1"/>
        <v>-1</v>
      </c>
    </row>
    <row r="20" spans="1:6" ht="12.75">
      <c r="A20" s="31" t="s">
        <v>25</v>
      </c>
      <c r="B20" s="19">
        <v>0</v>
      </c>
      <c r="C20" s="22">
        <v>21.3</v>
      </c>
      <c r="D20" s="26">
        <v>33.36</v>
      </c>
      <c r="E20" s="23">
        <f t="shared" si="0"/>
        <v>12.059999999999999</v>
      </c>
      <c r="F20" s="27">
        <f t="shared" si="1"/>
        <v>0.5661971830985915</v>
      </c>
    </row>
    <row r="21" spans="1:6" ht="12.75">
      <c r="A21" s="31" t="s">
        <v>26</v>
      </c>
      <c r="B21" s="22">
        <v>83.48</v>
      </c>
      <c r="C21" s="22">
        <v>85.73</v>
      </c>
      <c r="D21" s="26">
        <v>89.75</v>
      </c>
      <c r="E21" s="23">
        <f t="shared" si="0"/>
        <v>4.019999999999996</v>
      </c>
      <c r="F21" s="30">
        <f t="shared" si="1"/>
        <v>0.046891403242738786</v>
      </c>
    </row>
    <row r="22" spans="1:6" ht="12.75">
      <c r="A22" s="31" t="s">
        <v>27</v>
      </c>
      <c r="B22" s="32">
        <v>1.69</v>
      </c>
      <c r="C22" s="22">
        <v>1.7</v>
      </c>
      <c r="D22" s="26">
        <v>1.7</v>
      </c>
      <c r="E22" s="23">
        <f t="shared" si="0"/>
        <v>0</v>
      </c>
      <c r="F22" s="27">
        <f t="shared" si="1"/>
        <v>0</v>
      </c>
    </row>
    <row r="23" spans="1:6" ht="13.5" thickBot="1">
      <c r="A23" s="33" t="s">
        <v>28</v>
      </c>
      <c r="B23" s="34">
        <f>SUM(B7,B12:B22)</f>
        <v>223.87</v>
      </c>
      <c r="C23" s="34">
        <f>SUM(C7,C12:C22)</f>
        <v>246.23000000000002</v>
      </c>
      <c r="D23" s="34">
        <f>SUM(D7,D12:D22)</f>
        <v>275.65</v>
      </c>
      <c r="E23" s="34">
        <f t="shared" si="0"/>
        <v>29.41999999999996</v>
      </c>
      <c r="F23" s="35">
        <f t="shared" si="1"/>
        <v>0.11948178532266562</v>
      </c>
    </row>
  </sheetData>
  <mergeCells count="6">
    <mergeCell ref="A1:F1"/>
    <mergeCell ref="A2:F2"/>
    <mergeCell ref="B4:B6"/>
    <mergeCell ref="C4:C6"/>
    <mergeCell ref="D4:D6"/>
    <mergeCell ref="E4:F5"/>
  </mergeCells>
  <printOptions horizontalCentered="1"/>
  <pageMargins left="0.75" right="0.75" top="1" bottom="1" header="0.5" footer="0.5"/>
  <pageSetup horizontalDpi="600" verticalDpi="600" orientation="portrait" r:id="rId1"/>
  <ignoredErrors>
    <ignoredError sqref="B7:D7 B23: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2007-01-31T13:37:35Z</cp:lastPrinted>
  <dcterms:created xsi:type="dcterms:W3CDTF">2007-01-30T16:39:53Z</dcterms:created>
  <dcterms:modified xsi:type="dcterms:W3CDTF">2007-01-31T13:37:36Z</dcterms:modified>
  <cp:category/>
  <cp:version/>
  <cp:contentType/>
  <cp:contentStatus/>
</cp:coreProperties>
</file>