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810" windowWidth="14475" windowHeight="7680" activeTab="0"/>
  </bookViews>
  <sheets>
    <sheet name="Sheet1" sheetId="1" r:id="rId1"/>
  </sheets>
  <definedNames/>
  <calcPr fullCalcOnLoad="1"/>
</workbook>
</file>

<file path=xl/sharedStrings.xml><?xml version="1.0" encoding="utf-8"?>
<sst xmlns="http://schemas.openxmlformats.org/spreadsheetml/2006/main" count="31" uniqueCount="25">
  <si>
    <t>ARRV Funding Profile</t>
  </si>
  <si>
    <t>(Obligated Dollars and Estimates in Millions)</t>
  </si>
  <si>
    <t>Concept/ Development</t>
  </si>
  <si>
    <t>Implementation</t>
  </si>
  <si>
    <t>Operations &amp; Maintenance</t>
  </si>
  <si>
    <t>Totals</t>
  </si>
  <si>
    <t>Grand</t>
  </si>
  <si>
    <t>R&amp;RA</t>
  </si>
  <si>
    <t>MREFC</t>
  </si>
  <si>
    <t>Total</t>
  </si>
  <si>
    <t>FY 2003 &amp; Earlier</t>
  </si>
  <si>
    <t>FY 2004</t>
  </si>
  <si>
    <t>FY 2005</t>
  </si>
  <si>
    <t xml:space="preserve">FY 2006 </t>
  </si>
  <si>
    <t>FY 2007 Request</t>
  </si>
  <si>
    <t>FY 2008 Request</t>
  </si>
  <si>
    <t>FY 2009 Estimate</t>
  </si>
  <si>
    <t>FY 2010 Estimate</t>
  </si>
  <si>
    <t>FY 2011 Estimate</t>
  </si>
  <si>
    <t>FY 2012 Estimate</t>
  </si>
  <si>
    <t>FY 2013 Estimate</t>
  </si>
  <si>
    <t>Subtotal, R&amp;RA</t>
  </si>
  <si>
    <t>Subtotal, MREFC</t>
  </si>
  <si>
    <t>Total, Each Stage</t>
  </si>
  <si>
    <t>Ship operations are estimated to be approximately $7.50 million for the first full year. The expected operational service life of the ARRV is 30 years after construction is complete.  Operations estimates for FY 2010 and beyond are developed strictly for planning purposes and are based on current cost profiles.  They will be updated as new information becomes available.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</si>
</sst>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 numFmtId="166" formatCode="&quot;$&quot;#,##0.00"/>
  </numFmts>
  <fonts count="6">
    <font>
      <sz val="10"/>
      <name val="Arial"/>
      <family val="0"/>
    </font>
    <font>
      <sz val="8"/>
      <name val="Arial"/>
      <family val="0"/>
    </font>
    <font>
      <sz val="10"/>
      <name val="Times New Roman"/>
      <family val="1"/>
    </font>
    <font>
      <b/>
      <sz val="11"/>
      <name val="Times New Roman"/>
      <family val="1"/>
    </font>
    <font>
      <b/>
      <sz val="10"/>
      <name val="Times New Roman"/>
      <family val="1"/>
    </font>
    <font>
      <sz val="9"/>
      <name val="Times New Roman"/>
      <family val="1"/>
    </font>
  </fonts>
  <fills count="2">
    <fill>
      <patternFill/>
    </fill>
    <fill>
      <patternFill patternType="gray125"/>
    </fill>
  </fills>
  <borders count="33">
    <border>
      <left/>
      <right/>
      <top/>
      <bottom/>
      <diagonal/>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color indexed="63"/>
      </top>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color indexed="63"/>
      </top>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medium"/>
      <right style="medium"/>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Alignment="1">
      <alignment wrapText="1"/>
    </xf>
    <xf numFmtId="0" fontId="2" fillId="0" borderId="1" xfId="0" applyFont="1" applyBorder="1" applyAlignment="1">
      <alignment wrapText="1"/>
    </xf>
    <xf numFmtId="0" fontId="4" fillId="0" borderId="2" xfId="0" applyFont="1" applyBorder="1" applyAlignment="1">
      <alignment horizontal="right" wrapText="1"/>
    </xf>
    <xf numFmtId="0" fontId="2" fillId="0" borderId="3" xfId="0" applyFont="1" applyBorder="1" applyAlignment="1">
      <alignment/>
    </xf>
    <xf numFmtId="0" fontId="2" fillId="0" borderId="4"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2" fillId="0" borderId="7" xfId="0" applyFont="1" applyBorder="1" applyAlignment="1">
      <alignment horizontal="right"/>
    </xf>
    <xf numFmtId="0" fontId="4" fillId="0" borderId="8" xfId="0" applyFont="1" applyBorder="1" applyAlignment="1">
      <alignment horizontal="right"/>
    </xf>
    <xf numFmtId="0" fontId="2" fillId="0" borderId="9" xfId="0" applyFont="1" applyBorder="1" applyAlignment="1">
      <alignment/>
    </xf>
    <xf numFmtId="164" fontId="2" fillId="0" borderId="10" xfId="0" applyNumberFormat="1" applyFont="1" applyBorder="1" applyAlignment="1">
      <alignment/>
    </xf>
    <xf numFmtId="164" fontId="2" fillId="0" borderId="11" xfId="0" applyNumberFormat="1" applyFont="1" applyBorder="1" applyAlignment="1">
      <alignment/>
    </xf>
    <xf numFmtId="164" fontId="2" fillId="0" borderId="12" xfId="0" applyNumberFormat="1" applyFont="1" applyBorder="1" applyAlignment="1">
      <alignment/>
    </xf>
    <xf numFmtId="164" fontId="2" fillId="0" borderId="13" xfId="0" applyNumberFormat="1" applyFont="1" applyBorder="1" applyAlignment="1">
      <alignment/>
    </xf>
    <xf numFmtId="165" fontId="2" fillId="0" borderId="12" xfId="0" applyNumberFormat="1" applyFont="1" applyBorder="1" applyAlignment="1">
      <alignment/>
    </xf>
    <xf numFmtId="165" fontId="2" fillId="0" borderId="13" xfId="0" applyNumberFormat="1" applyFont="1" applyBorder="1" applyAlignment="1">
      <alignment/>
    </xf>
    <xf numFmtId="165" fontId="2" fillId="0" borderId="14" xfId="0" applyNumberFormat="1" applyFont="1" applyBorder="1" applyAlignment="1">
      <alignment/>
    </xf>
    <xf numFmtId="0" fontId="2" fillId="0" borderId="15" xfId="0" applyFont="1" applyBorder="1" applyAlignment="1">
      <alignment/>
    </xf>
    <xf numFmtId="164" fontId="2" fillId="0" borderId="16" xfId="0" applyNumberFormat="1" applyFont="1" applyBorder="1" applyAlignment="1">
      <alignment/>
    </xf>
    <xf numFmtId="164" fontId="2" fillId="0" borderId="17" xfId="0" applyNumberFormat="1" applyFont="1" applyBorder="1" applyAlignment="1">
      <alignment/>
    </xf>
    <xf numFmtId="164" fontId="2" fillId="0" borderId="18" xfId="0" applyNumberFormat="1" applyFont="1" applyBorder="1" applyAlignment="1">
      <alignment/>
    </xf>
    <xf numFmtId="164" fontId="2" fillId="0" borderId="19" xfId="0" applyNumberFormat="1" applyFont="1" applyBorder="1" applyAlignment="1">
      <alignment/>
    </xf>
    <xf numFmtId="165" fontId="2" fillId="0" borderId="18" xfId="0" applyNumberFormat="1" applyFont="1" applyBorder="1" applyAlignment="1">
      <alignment/>
    </xf>
    <xf numFmtId="165" fontId="2" fillId="0" borderId="19" xfId="0" applyNumberFormat="1" applyFont="1" applyBorder="1" applyAlignment="1">
      <alignment/>
    </xf>
    <xf numFmtId="165" fontId="2" fillId="0" borderId="20" xfId="0" applyNumberFormat="1" applyFont="1" applyBorder="1" applyAlignment="1">
      <alignment/>
    </xf>
    <xf numFmtId="0" fontId="2" fillId="0" borderId="21" xfId="0" applyFont="1" applyBorder="1" applyAlignment="1">
      <alignment/>
    </xf>
    <xf numFmtId="164" fontId="2" fillId="0" borderId="4" xfId="0" applyNumberFormat="1" applyFont="1" applyBorder="1" applyAlignment="1">
      <alignment/>
    </xf>
    <xf numFmtId="164" fontId="2" fillId="0" borderId="5" xfId="0" applyNumberFormat="1" applyFont="1" applyBorder="1" applyAlignment="1">
      <alignment/>
    </xf>
    <xf numFmtId="164" fontId="2" fillId="0" borderId="6" xfId="0" applyNumberFormat="1" applyFont="1" applyBorder="1" applyAlignment="1">
      <alignment/>
    </xf>
    <xf numFmtId="164" fontId="2" fillId="0" borderId="7"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22" xfId="0" applyNumberFormat="1" applyFont="1" applyBorder="1" applyAlignment="1">
      <alignment/>
    </xf>
    <xf numFmtId="166" fontId="2" fillId="0" borderId="9" xfId="0" applyNumberFormat="1" applyFont="1" applyBorder="1" applyAlignment="1">
      <alignment/>
    </xf>
    <xf numFmtId="165" fontId="2" fillId="0" borderId="10" xfId="0" applyNumberFormat="1" applyFont="1" applyBorder="1" applyAlignment="1">
      <alignment/>
    </xf>
    <xf numFmtId="165" fontId="2" fillId="0" borderId="11" xfId="0" applyNumberFormat="1" applyFont="1" applyBorder="1" applyAlignment="1">
      <alignment/>
    </xf>
    <xf numFmtId="166" fontId="2" fillId="0" borderId="23" xfId="0" applyNumberFormat="1" applyFont="1" applyBorder="1" applyAlignment="1">
      <alignment/>
    </xf>
    <xf numFmtId="165" fontId="2" fillId="0" borderId="24" xfId="0" applyNumberFormat="1" applyFont="1" applyBorder="1" applyAlignment="1">
      <alignment/>
    </xf>
    <xf numFmtId="165" fontId="2" fillId="0" borderId="25" xfId="0" applyNumberFormat="1" applyFont="1" applyBorder="1" applyAlignment="1">
      <alignment/>
    </xf>
    <xf numFmtId="165" fontId="2" fillId="0" borderId="26" xfId="0" applyNumberFormat="1" applyFont="1" applyBorder="1" applyAlignment="1">
      <alignment/>
    </xf>
    <xf numFmtId="165" fontId="2" fillId="0" borderId="27" xfId="0" applyNumberFormat="1" applyFont="1" applyBorder="1" applyAlignment="1">
      <alignment/>
    </xf>
    <xf numFmtId="165" fontId="2" fillId="0" borderId="28" xfId="0" applyNumberFormat="1" applyFont="1" applyBorder="1" applyAlignment="1">
      <alignment/>
    </xf>
    <xf numFmtId="166" fontId="4" fillId="0" borderId="29" xfId="0" applyNumberFormat="1" applyFont="1" applyBorder="1" applyAlignment="1">
      <alignment/>
    </xf>
    <xf numFmtId="165" fontId="2" fillId="0" borderId="29" xfId="0" applyNumberFormat="1" applyFont="1" applyBorder="1" applyAlignment="1">
      <alignment/>
    </xf>
    <xf numFmtId="165" fontId="2" fillId="0" borderId="30" xfId="0" applyNumberFormat="1" applyFont="1" applyBorder="1" applyAlignment="1">
      <alignment/>
    </xf>
    <xf numFmtId="165" fontId="2" fillId="0" borderId="31" xfId="0" applyNumberFormat="1" applyFont="1" applyBorder="1" applyAlignment="1">
      <alignment/>
    </xf>
    <xf numFmtId="0" fontId="4" fillId="0" borderId="0" xfId="0" applyFont="1" applyAlignment="1">
      <alignment/>
    </xf>
    <xf numFmtId="0" fontId="5" fillId="0" borderId="32" xfId="0" applyFont="1" applyBorder="1" applyAlignment="1">
      <alignment horizontal="justify" vertical="top" wrapText="1"/>
    </xf>
    <xf numFmtId="0" fontId="5" fillId="0" borderId="0" xfId="0" applyFont="1" applyBorder="1" applyAlignment="1">
      <alignment horizontal="justify" vertical="top" wrapText="1"/>
    </xf>
    <xf numFmtId="0" fontId="3" fillId="0" borderId="0" xfId="0" applyFont="1" applyAlignment="1">
      <alignment horizontal="center" vertical="center"/>
    </xf>
    <xf numFmtId="0" fontId="2" fillId="0" borderId="0" xfId="0" applyFont="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2"/>
  <sheetViews>
    <sheetView showGridLines="0" tabSelected="1" workbookViewId="0" topLeftCell="A1">
      <selection activeCell="B1" sqref="B1:K1"/>
    </sheetView>
  </sheetViews>
  <sheetFormatPr defaultColWidth="9.140625" defaultRowHeight="12.75"/>
  <cols>
    <col min="1" max="1" width="0.9921875" style="2" customWidth="1"/>
    <col min="2" max="2" width="17.00390625" style="2" bestFit="1" customWidth="1"/>
    <col min="3" max="3" width="6.421875" style="2" bestFit="1" customWidth="1"/>
    <col min="4" max="4" width="7.28125" style="2" bestFit="1" customWidth="1"/>
    <col min="5" max="5" width="6.421875" style="2" bestFit="1" customWidth="1"/>
    <col min="6" max="6" width="7.28125" style="2" bestFit="1" customWidth="1"/>
    <col min="7" max="7" width="6.421875" style="2" bestFit="1" customWidth="1"/>
    <col min="8" max="8" width="7.28125" style="2" bestFit="1" customWidth="1"/>
    <col min="9" max="9" width="6.421875" style="2" bestFit="1" customWidth="1"/>
    <col min="10" max="10" width="7.28125" style="2" bestFit="1" customWidth="1"/>
    <col min="11" max="11" width="7.28125" style="49" bestFit="1" customWidth="1"/>
    <col min="12" max="12" width="0.9921875" style="2" customWidth="1"/>
    <col min="13" max="16384" width="9.140625" style="2" customWidth="1"/>
  </cols>
  <sheetData>
    <row r="1" spans="2:11" s="1" customFormat="1" ht="17.25" customHeight="1">
      <c r="B1" s="52" t="s">
        <v>0</v>
      </c>
      <c r="C1" s="52"/>
      <c r="D1" s="52"/>
      <c r="E1" s="52"/>
      <c r="F1" s="52"/>
      <c r="G1" s="52"/>
      <c r="H1" s="52"/>
      <c r="I1" s="52"/>
      <c r="J1" s="52"/>
      <c r="K1" s="52"/>
    </row>
    <row r="2" spans="2:11" ht="13.5" thickBot="1">
      <c r="B2" s="53" t="s">
        <v>1</v>
      </c>
      <c r="C2" s="53"/>
      <c r="D2" s="53"/>
      <c r="E2" s="53"/>
      <c r="F2" s="53"/>
      <c r="G2" s="53"/>
      <c r="H2" s="53"/>
      <c r="I2" s="53"/>
      <c r="J2" s="53"/>
      <c r="K2" s="53"/>
    </row>
    <row r="3" spans="2:11" s="3" customFormat="1" ht="30" customHeight="1">
      <c r="B3" s="4"/>
      <c r="C3" s="54" t="s">
        <v>2</v>
      </c>
      <c r="D3" s="55"/>
      <c r="E3" s="56" t="s">
        <v>3</v>
      </c>
      <c r="F3" s="57"/>
      <c r="G3" s="54" t="s">
        <v>4</v>
      </c>
      <c r="H3" s="55"/>
      <c r="I3" s="56" t="s">
        <v>5</v>
      </c>
      <c r="J3" s="57"/>
      <c r="K3" s="5" t="s">
        <v>6</v>
      </c>
    </row>
    <row r="4" spans="2:11" ht="13.5" thickBot="1">
      <c r="B4" s="6"/>
      <c r="C4" s="7" t="s">
        <v>7</v>
      </c>
      <c r="D4" s="8" t="s">
        <v>8</v>
      </c>
      <c r="E4" s="9" t="s">
        <v>7</v>
      </c>
      <c r="F4" s="10" t="s">
        <v>8</v>
      </c>
      <c r="G4" s="7" t="s">
        <v>7</v>
      </c>
      <c r="H4" s="8" t="s">
        <v>8</v>
      </c>
      <c r="I4" s="9" t="s">
        <v>7</v>
      </c>
      <c r="J4" s="10" t="s">
        <v>8</v>
      </c>
      <c r="K4" s="11" t="s">
        <v>9</v>
      </c>
    </row>
    <row r="5" spans="2:11" ht="12.75">
      <c r="B5" s="12" t="s">
        <v>10</v>
      </c>
      <c r="C5" s="13">
        <f>1.36+0.25</f>
        <v>1.61</v>
      </c>
      <c r="D5" s="14"/>
      <c r="E5" s="15"/>
      <c r="F5" s="16"/>
      <c r="G5" s="13"/>
      <c r="H5" s="14"/>
      <c r="I5" s="17">
        <f aca="true" t="shared" si="0" ref="I5:J11">C5+E5+G5</f>
        <v>1.61</v>
      </c>
      <c r="J5" s="18">
        <f t="shared" si="0"/>
        <v>0</v>
      </c>
      <c r="K5" s="19">
        <f aca="true" t="shared" si="1" ref="K5:K15">SUM(I5:J5)</f>
        <v>1.61</v>
      </c>
    </row>
    <row r="6" spans="2:11" ht="12.75">
      <c r="B6" s="20" t="s">
        <v>11</v>
      </c>
      <c r="C6" s="21">
        <v>0.3</v>
      </c>
      <c r="D6" s="22"/>
      <c r="E6" s="23"/>
      <c r="F6" s="24"/>
      <c r="G6" s="21"/>
      <c r="H6" s="22"/>
      <c r="I6" s="25">
        <f t="shared" si="0"/>
        <v>0.3</v>
      </c>
      <c r="J6" s="26">
        <f t="shared" si="0"/>
        <v>0</v>
      </c>
      <c r="K6" s="27">
        <f t="shared" si="1"/>
        <v>0.3</v>
      </c>
    </row>
    <row r="7" spans="2:11" ht="12.75">
      <c r="B7" s="20" t="s">
        <v>12</v>
      </c>
      <c r="C7" s="21">
        <v>0.3</v>
      </c>
      <c r="D7" s="22"/>
      <c r="E7" s="23"/>
      <c r="F7" s="24"/>
      <c r="G7" s="21"/>
      <c r="H7" s="22"/>
      <c r="I7" s="25">
        <f t="shared" si="0"/>
        <v>0.3</v>
      </c>
      <c r="J7" s="26">
        <f t="shared" si="0"/>
        <v>0</v>
      </c>
      <c r="K7" s="27">
        <f t="shared" si="1"/>
        <v>0.3</v>
      </c>
    </row>
    <row r="8" spans="2:11" ht="12.75">
      <c r="B8" s="20" t="s">
        <v>13</v>
      </c>
      <c r="C8" s="21">
        <v>0.03</v>
      </c>
      <c r="D8" s="22"/>
      <c r="E8" s="23"/>
      <c r="F8" s="24"/>
      <c r="G8" s="21"/>
      <c r="H8" s="22"/>
      <c r="I8" s="25">
        <f t="shared" si="0"/>
        <v>0.03</v>
      </c>
      <c r="J8" s="26">
        <f t="shared" si="0"/>
        <v>0</v>
      </c>
      <c r="K8" s="27">
        <f t="shared" si="1"/>
        <v>0.03</v>
      </c>
    </row>
    <row r="9" spans="2:11" ht="12.75">
      <c r="B9" s="20" t="s">
        <v>14</v>
      </c>
      <c r="C9" s="21"/>
      <c r="D9" s="22"/>
      <c r="E9" s="23"/>
      <c r="F9" s="24">
        <v>56</v>
      </c>
      <c r="G9" s="21"/>
      <c r="H9" s="22"/>
      <c r="I9" s="25">
        <f t="shared" si="0"/>
        <v>0</v>
      </c>
      <c r="J9" s="26">
        <f t="shared" si="0"/>
        <v>56</v>
      </c>
      <c r="K9" s="27">
        <f t="shared" si="1"/>
        <v>56</v>
      </c>
    </row>
    <row r="10" spans="2:11" ht="12.75">
      <c r="B10" s="20" t="s">
        <v>15</v>
      </c>
      <c r="C10" s="21"/>
      <c r="D10" s="22"/>
      <c r="E10" s="23"/>
      <c r="F10" s="24">
        <v>42</v>
      </c>
      <c r="G10" s="21"/>
      <c r="H10" s="22"/>
      <c r="I10" s="25">
        <f t="shared" si="0"/>
        <v>0</v>
      </c>
      <c r="J10" s="26">
        <f t="shared" si="0"/>
        <v>42</v>
      </c>
      <c r="K10" s="27">
        <f t="shared" si="1"/>
        <v>42</v>
      </c>
    </row>
    <row r="11" spans="2:11" ht="12.75">
      <c r="B11" s="20" t="s">
        <v>16</v>
      </c>
      <c r="C11" s="21"/>
      <c r="D11" s="22"/>
      <c r="E11" s="23"/>
      <c r="F11" s="24">
        <v>25</v>
      </c>
      <c r="G11" s="21"/>
      <c r="H11" s="22"/>
      <c r="I11" s="25">
        <f t="shared" si="0"/>
        <v>0</v>
      </c>
      <c r="J11" s="26">
        <f t="shared" si="0"/>
        <v>25</v>
      </c>
      <c r="K11" s="27">
        <f t="shared" si="1"/>
        <v>25</v>
      </c>
    </row>
    <row r="12" spans="2:11" ht="12.75">
      <c r="B12" s="20" t="s">
        <v>17</v>
      </c>
      <c r="C12" s="21"/>
      <c r="D12" s="22"/>
      <c r="E12" s="23"/>
      <c r="F12" s="24"/>
      <c r="G12" s="21">
        <v>7.5</v>
      </c>
      <c r="H12" s="22"/>
      <c r="I12" s="25">
        <v>7.5</v>
      </c>
      <c r="J12" s="26">
        <f>D12+F12+H12</f>
        <v>0</v>
      </c>
      <c r="K12" s="27">
        <f t="shared" si="1"/>
        <v>7.5</v>
      </c>
    </row>
    <row r="13" spans="2:11" ht="12.75">
      <c r="B13" s="28" t="s">
        <v>18</v>
      </c>
      <c r="C13" s="21"/>
      <c r="D13" s="22"/>
      <c r="E13" s="23"/>
      <c r="F13" s="24"/>
      <c r="G13" s="21">
        <v>8</v>
      </c>
      <c r="H13" s="22"/>
      <c r="I13" s="25">
        <v>8</v>
      </c>
      <c r="J13" s="26">
        <f>D13+F13+H13</f>
        <v>0</v>
      </c>
      <c r="K13" s="27">
        <f t="shared" si="1"/>
        <v>8</v>
      </c>
    </row>
    <row r="14" spans="2:11" ht="12.75">
      <c r="B14" s="28" t="s">
        <v>19</v>
      </c>
      <c r="C14" s="29"/>
      <c r="D14" s="30"/>
      <c r="E14" s="31"/>
      <c r="F14" s="32"/>
      <c r="G14" s="29">
        <v>8.5</v>
      </c>
      <c r="H14" s="30"/>
      <c r="I14" s="33">
        <v>8.5</v>
      </c>
      <c r="J14" s="34"/>
      <c r="K14" s="27">
        <f t="shared" si="1"/>
        <v>8.5</v>
      </c>
    </row>
    <row r="15" spans="2:11" ht="13.5" thickBot="1">
      <c r="B15" s="28" t="s">
        <v>20</v>
      </c>
      <c r="C15" s="29"/>
      <c r="D15" s="30"/>
      <c r="E15" s="31"/>
      <c r="F15" s="32"/>
      <c r="G15" s="29">
        <v>9</v>
      </c>
      <c r="H15" s="30"/>
      <c r="I15" s="33">
        <v>9</v>
      </c>
      <c r="J15" s="34">
        <v>0</v>
      </c>
      <c r="K15" s="35">
        <f t="shared" si="1"/>
        <v>9</v>
      </c>
    </row>
    <row r="16" spans="2:11" ht="12.75">
      <c r="B16" s="36" t="s">
        <v>21</v>
      </c>
      <c r="C16" s="37">
        <f>SUM(C5:C12)</f>
        <v>2.2399999999999998</v>
      </c>
      <c r="D16" s="38"/>
      <c r="E16" s="17">
        <f>SUM(E5:E12)</f>
        <v>0</v>
      </c>
      <c r="F16" s="18"/>
      <c r="G16" s="37">
        <f>SUM(G5:G15)</f>
        <v>33</v>
      </c>
      <c r="H16" s="38"/>
      <c r="I16" s="17">
        <f>SUM(I5:I15)</f>
        <v>35.24</v>
      </c>
      <c r="J16" s="18"/>
      <c r="K16" s="19"/>
    </row>
    <row r="17" spans="2:11" ht="13.5" thickBot="1">
      <c r="B17" s="39" t="s">
        <v>22</v>
      </c>
      <c r="C17" s="40"/>
      <c r="D17" s="41">
        <f>SUM(D5:D15)</f>
        <v>0</v>
      </c>
      <c r="E17" s="42"/>
      <c r="F17" s="43">
        <f>SUM(F5:F15)</f>
        <v>123</v>
      </c>
      <c r="G17" s="40"/>
      <c r="H17" s="41">
        <f>SUM(H5:H12)</f>
        <v>0</v>
      </c>
      <c r="I17" s="42"/>
      <c r="J17" s="43">
        <f>SUM(J5:J15)</f>
        <v>123</v>
      </c>
      <c r="K17" s="44"/>
    </row>
    <row r="18" spans="2:11" ht="19.5" customHeight="1" thickBot="1" thickTop="1">
      <c r="B18" s="45" t="s">
        <v>23</v>
      </c>
      <c r="C18" s="46"/>
      <c r="D18" s="47">
        <f>SUM(C16:D17)</f>
        <v>2.2399999999999998</v>
      </c>
      <c r="E18" s="48"/>
      <c r="F18" s="48">
        <f>SUM(E16:F17)</f>
        <v>123</v>
      </c>
      <c r="G18" s="46"/>
      <c r="H18" s="47">
        <f>SUM(G16:H17)</f>
        <v>33</v>
      </c>
      <c r="I18" s="48"/>
      <c r="J18" s="48"/>
      <c r="K18" s="47">
        <f>SUM(K5:K15)</f>
        <v>158.24</v>
      </c>
    </row>
    <row r="19" spans="2:11" ht="18" customHeight="1">
      <c r="B19" s="50" t="s">
        <v>24</v>
      </c>
      <c r="C19" s="50"/>
      <c r="D19" s="50"/>
      <c r="E19" s="50"/>
      <c r="F19" s="50"/>
      <c r="G19" s="50"/>
      <c r="H19" s="50"/>
      <c r="I19" s="50"/>
      <c r="J19" s="50"/>
      <c r="K19" s="50"/>
    </row>
    <row r="20" spans="2:11" ht="12.75">
      <c r="B20" s="51"/>
      <c r="C20" s="51"/>
      <c r="D20" s="51"/>
      <c r="E20" s="51"/>
      <c r="F20" s="51"/>
      <c r="G20" s="51"/>
      <c r="H20" s="51"/>
      <c r="I20" s="51"/>
      <c r="J20" s="51"/>
      <c r="K20" s="51"/>
    </row>
    <row r="21" spans="2:11" ht="12.75">
      <c r="B21" s="51"/>
      <c r="C21" s="51"/>
      <c r="D21" s="51"/>
      <c r="E21" s="51"/>
      <c r="F21" s="51"/>
      <c r="G21" s="51"/>
      <c r="H21" s="51"/>
      <c r="I21" s="51"/>
      <c r="J21" s="51"/>
      <c r="K21" s="51"/>
    </row>
    <row r="22" spans="2:11" ht="12.75">
      <c r="B22" s="51"/>
      <c r="C22" s="51"/>
      <c r="D22" s="51"/>
      <c r="E22" s="51"/>
      <c r="F22" s="51"/>
      <c r="G22" s="51"/>
      <c r="H22" s="51"/>
      <c r="I22" s="51"/>
      <c r="J22" s="51"/>
      <c r="K22" s="51"/>
    </row>
  </sheetData>
  <mergeCells count="7">
    <mergeCell ref="B19:K22"/>
    <mergeCell ref="B1:K1"/>
    <mergeCell ref="B2:K2"/>
    <mergeCell ref="C3:D3"/>
    <mergeCell ref="E3:F3"/>
    <mergeCell ref="G3:H3"/>
    <mergeCell ref="I3:J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2007-01-31T13:17:16Z</cp:lastPrinted>
  <dcterms:created xsi:type="dcterms:W3CDTF">2007-01-30T19:21:45Z</dcterms:created>
  <dcterms:modified xsi:type="dcterms:W3CDTF">2007-01-31T13:17:16Z</dcterms:modified>
  <cp:category/>
  <cp:version/>
  <cp:contentType/>
  <cp:contentStatus/>
</cp:coreProperties>
</file>