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4275" windowHeight="3945" activeTab="0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<sst xmlns="http://schemas.openxmlformats.org/spreadsheetml/2006/main" count="21" uniqueCount="17">
  <si>
    <t>Earth</t>
  </si>
  <si>
    <t>Ocean</t>
  </si>
  <si>
    <t>Total</t>
  </si>
  <si>
    <t>Federal</t>
  </si>
  <si>
    <t>NSF</t>
  </si>
  <si>
    <t>NSF % of Total</t>
  </si>
  <si>
    <t>NSF % of Federal</t>
  </si>
  <si>
    <t>Other</t>
  </si>
  <si>
    <t>other fed</t>
  </si>
  <si>
    <t>%</t>
  </si>
  <si>
    <t>Other fed</t>
  </si>
  <si>
    <t>NSF - 33.38%</t>
  </si>
  <si>
    <t>Other Federal funding - 32.70%</t>
  </si>
  <si>
    <t>Non Federal funding - 33.92%</t>
  </si>
  <si>
    <t>Basic Academic Research Spending, FY2001</t>
  </si>
  <si>
    <t>NSF Biological Sciences for FY200X</t>
  </si>
  <si>
    <t>BIO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</si>
</sst>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10.5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Federal Support for Basic Research in Non-Medical Biological Sciences
at Academic Institutions (FY 2000)</a:t>
            </a:r>
            <a:r>
              <a:rPr lang="en-US" cap="none" sz="800" b="0" i="0" u="none" baseline="0"/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25"/>
          <c:y val="0.29425"/>
          <c:w val="0.29125"/>
          <c:h val="0.57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NSF
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Other federal spending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Sheet1!$G$34:$G$35</c:f>
              <c:strCache>
                <c:ptCount val="2"/>
                <c:pt idx="0">
                  <c:v>NSF</c:v>
                </c:pt>
                <c:pt idx="1">
                  <c:v>Other</c:v>
                </c:pt>
              </c:strCache>
            </c:strRef>
          </c:cat>
          <c:val>
            <c:numRef>
              <c:f>Sheet1!$H$34:$H$35</c:f>
              <c:numCach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Sheet1!$L$6:$L$8</c:f>
              <c:strCache>
                <c:ptCount val="3"/>
                <c:pt idx="0">
                  <c:v>NSF - 33.38%</c:v>
                </c:pt>
                <c:pt idx="1">
                  <c:v>Other Federal funding - 32.70%</c:v>
                </c:pt>
                <c:pt idx="2">
                  <c:v>Non Federal funding - 33.92%</c:v>
                </c:pt>
              </c:strCache>
            </c:strRef>
          </c:cat>
          <c:val>
            <c:numRef>
              <c:f>Sheet1!$M$6:$M$8</c:f>
              <c:numCache>
                <c:ptCount val="3"/>
                <c:pt idx="0">
                  <c:v>0.3157206928549335</c:v>
                </c:pt>
                <c:pt idx="1">
                  <c:v>0.3592715743891123</c:v>
                </c:pt>
                <c:pt idx="2">
                  <c:v>0.32500773275595424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Basic Academic Research Spending in U.S. FY2001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Sheet1!$G$34:$G$35</c:f>
              <c:strCache>
                <c:ptCount val="2"/>
                <c:pt idx="0">
                  <c:v>NSF</c:v>
                </c:pt>
                <c:pt idx="1">
                  <c:v>Other</c:v>
                </c:pt>
              </c:strCache>
            </c:strRef>
          </c:cat>
          <c:val>
            <c:numRef>
              <c:f>Sheet1!$H$34:$H$35</c:f>
              <c:numCach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</c:ser>
        <c:firstSliceAng val="19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0575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8</xdr:row>
      <xdr:rowOff>76200</xdr:rowOff>
    </xdr:from>
    <xdr:to>
      <xdr:col>12</xdr:col>
      <xdr:colOff>323850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3971925" y="1371600"/>
        <a:ext cx="48672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17</xdr:row>
      <xdr:rowOff>76200</xdr:rowOff>
    </xdr:from>
    <xdr:to>
      <xdr:col>12</xdr:col>
      <xdr:colOff>323850</xdr:colOff>
      <xdr:row>32</xdr:row>
      <xdr:rowOff>152400</xdr:rowOff>
    </xdr:to>
    <xdr:graphicFrame>
      <xdr:nvGraphicFramePr>
        <xdr:cNvPr id="2" name="Chart 4"/>
        <xdr:cNvGraphicFramePr/>
      </xdr:nvGraphicFramePr>
      <xdr:xfrm>
        <a:off x="4343400" y="2828925"/>
        <a:ext cx="44958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="78" zoomScaleNormal="78" workbookViewId="0" topLeftCell="A1">
      <selection activeCell="C11" sqref="C11"/>
    </sheetView>
  </sheetViews>
  <sheetFormatPr defaultColWidth="9.140625" defaultRowHeight="12.75"/>
  <cols>
    <col min="12" max="12" width="27.140625" style="0" customWidth="1"/>
  </cols>
  <sheetData>
    <row r="1" ht="12.75">
      <c r="A1" t="s">
        <v>15</v>
      </c>
    </row>
    <row r="3" spans="2:13" ht="12.75">
      <c r="B3" t="s">
        <v>16</v>
      </c>
      <c r="F3" t="s">
        <v>0</v>
      </c>
      <c r="G3" t="s">
        <v>1</v>
      </c>
      <c r="M3" t="s">
        <v>9</v>
      </c>
    </row>
    <row r="4" spans="1:13" ht="12.75">
      <c r="A4" t="s">
        <v>2</v>
      </c>
      <c r="B4">
        <v>149.2</v>
      </c>
      <c r="F4">
        <v>543</v>
      </c>
      <c r="G4">
        <v>601</v>
      </c>
      <c r="I4" t="s">
        <v>2</v>
      </c>
      <c r="J4">
        <f>SUM(B4:G4)</f>
        <v>1293.2</v>
      </c>
      <c r="L4" t="s">
        <v>2</v>
      </c>
      <c r="M4" s="2">
        <f>J4/$J$4</f>
        <v>1</v>
      </c>
    </row>
    <row r="5" spans="1:10" ht="12.75">
      <c r="A5" t="s">
        <v>3</v>
      </c>
      <c r="B5">
        <v>149.2</v>
      </c>
      <c r="F5">
        <v>320</v>
      </c>
      <c r="G5">
        <v>403.7</v>
      </c>
      <c r="I5" t="s">
        <v>10</v>
      </c>
      <c r="J5">
        <f>SUM(B7:G7)</f>
        <v>464.61</v>
      </c>
    </row>
    <row r="6" spans="1:13" ht="12.75">
      <c r="A6" t="s">
        <v>4</v>
      </c>
      <c r="B6">
        <v>95.3</v>
      </c>
      <c r="F6">
        <v>98.9</v>
      </c>
      <c r="G6">
        <v>214.09</v>
      </c>
      <c r="I6" t="s">
        <v>4</v>
      </c>
      <c r="J6">
        <f>SUM(B6:G6)</f>
        <v>408.28999999999996</v>
      </c>
      <c r="L6" t="s">
        <v>11</v>
      </c>
      <c r="M6" s="2">
        <f>J6/$J$4</f>
        <v>0.3157206928549335</v>
      </c>
    </row>
    <row r="7" spans="1:13" ht="12.75">
      <c r="A7" t="s">
        <v>8</v>
      </c>
      <c r="B7">
        <f>B5-B6</f>
        <v>53.89999999999999</v>
      </c>
      <c r="F7">
        <f>F5-F6</f>
        <v>221.1</v>
      </c>
      <c r="G7">
        <f>G5-G6</f>
        <v>189.60999999999999</v>
      </c>
      <c r="L7" t="s">
        <v>12</v>
      </c>
      <c r="M7" s="2">
        <f>J5/$J$4</f>
        <v>0.3592715743891123</v>
      </c>
    </row>
    <row r="8" spans="12:13" ht="12.75">
      <c r="L8" t="s">
        <v>13</v>
      </c>
      <c r="M8" s="3">
        <f>M4-M7-M6</f>
        <v>0.32500773275595424</v>
      </c>
    </row>
    <row r="9" ht="12.75">
      <c r="M9" s="3">
        <f>SUM(M6:M8)</f>
        <v>1</v>
      </c>
    </row>
    <row r="10" spans="1:6" ht="12.75">
      <c r="A10" t="s">
        <v>5</v>
      </c>
      <c r="F10" s="2">
        <f>J6/J4</f>
        <v>0.3157206928549335</v>
      </c>
    </row>
    <row r="12" spans="1:6" ht="12.75">
      <c r="A12" t="s">
        <v>6</v>
      </c>
      <c r="F12" s="2">
        <f>J6/J5</f>
        <v>0.8787800520866963</v>
      </c>
    </row>
    <row r="33" ht="12.75">
      <c r="G33" t="s">
        <v>14</v>
      </c>
    </row>
    <row r="34" spans="7:8" ht="12.75">
      <c r="G34" t="s">
        <v>4</v>
      </c>
      <c r="H34" s="1">
        <v>0.6</v>
      </c>
    </row>
    <row r="35" spans="7:8" ht="12.75">
      <c r="G35" t="s">
        <v>7</v>
      </c>
      <c r="H35" s="1">
        <v>0.4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</dc:creator>
  <cp:keywords/>
  <dc:description/>
  <cp:lastModifiedBy>SHUGHES</cp:lastModifiedBy>
  <dcterms:created xsi:type="dcterms:W3CDTF">2002-08-05T18:58:11Z</dcterms:created>
  <dcterms:modified xsi:type="dcterms:W3CDTF">2003-01-24T14:42:47Z</dcterms:modified>
  <cp:category/>
  <cp:version/>
  <cp:contentType/>
  <cp:contentStatus/>
</cp:coreProperties>
</file>