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875" windowHeight="5865" activeTab="0"/>
  </bookViews>
  <sheets>
    <sheet name="Chart1" sheetId="1" r:id="rId1"/>
    <sheet name="Sheet1" sheetId="2" r:id="rId2"/>
    <sheet name="Sheet2" sheetId="3" r:id="rId3"/>
    <sheet name="figure 8" sheetId="4" r:id="rId4"/>
    <sheet name="figure 9" sheetId="5" r:id="rId5"/>
    <sheet name="figure 10" sheetId="6" r:id="rId6"/>
  </sheets>
  <definedNames/>
  <calcPr fullCalcOnLoad="1"/>
</workbook>
</file>

<file path=xl/sharedStrings.xml><?xml version="1.0" encoding="utf-8"?>
<sst xmlns="http://schemas.openxmlformats.org/spreadsheetml/2006/main" count="196" uniqueCount="112">
  <si>
    <t>year</t>
  </si>
  <si>
    <t>Papers</t>
  </si>
  <si>
    <t>Filter</t>
  </si>
  <si>
    <t>from count by year and count by source &amp; year queries in analysis db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</si>
  <si>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</si>
  <si>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</si>
  <si>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</si>
  <si>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</si>
  <si>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</si>
  <si>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</si>
  <si>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</si>
  <si>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</si>
  <si>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</si>
  <si>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</si>
  <si>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</si>
  <si>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</si>
  <si>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</si>
  <si>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</si>
  <si>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</si>
  <si>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</si>
  <si>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</si>
  <si>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</si>
  <si>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</si>
  <si>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</si>
  <si>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</si>
  <si>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</si>
  <si>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</si>
  <si>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</si>
  <si>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</si>
  <si>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</si>
  <si>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</si>
  <si>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</si>
  <si>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</si>
  <si>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</si>
  <si>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</si>
  <si>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</si>
  <si>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</si>
  <si>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</si>
  <si>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</si>
  <si>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</si>
  <si>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</si>
  <si>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</si>
  <si>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</si>
  <si>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</si>
  <si>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</si>
  <si>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&gt;1 inventor citing</t>
  </si>
  <si>
    <t>&gt;1 author citing</t>
  </si>
  <si>
    <t>papers</t>
  </si>
  <si>
    <t>term TE</t>
  </si>
  <si>
    <t>Earliest Pub Year</t>
  </si>
  <si>
    <t>CountOfCHI Patent Family</t>
  </si>
  <si>
    <t>02</t>
  </si>
  <si>
    <t>Priority Country</t>
  </si>
  <si>
    <t>US</t>
  </si>
  <si>
    <t>DE</t>
  </si>
  <si>
    <t>JP</t>
  </si>
  <si>
    <t>EP</t>
  </si>
  <si>
    <t>GB</t>
  </si>
  <si>
    <t>FR</t>
  </si>
  <si>
    <t>KR</t>
  </si>
  <si>
    <t>CN</t>
  </si>
  <si>
    <t>IT</t>
  </si>
  <si>
    <t>CH</t>
  </si>
  <si>
    <t>DK</t>
  </si>
  <si>
    <t>CA</t>
  </si>
  <si>
    <t>FI</t>
  </si>
  <si>
    <t>BE</t>
  </si>
  <si>
    <t>BY</t>
  </si>
  <si>
    <t>CS</t>
  </si>
  <si>
    <t>TW</t>
  </si>
  <si>
    <t>IE</t>
  </si>
  <si>
    <t>ES</t>
  </si>
  <si>
    <t>PL</t>
  </si>
  <si>
    <t>AU</t>
  </si>
  <si>
    <t>SE</t>
  </si>
  <si>
    <t>ZA</t>
  </si>
  <si>
    <t>IL</t>
  </si>
  <si>
    <t>RU</t>
  </si>
  <si>
    <t>NL</t>
  </si>
  <si>
    <t>SG</t>
  </si>
  <si>
    <t>United States</t>
  </si>
  <si>
    <t>Europe</t>
  </si>
  <si>
    <t>Japan</t>
  </si>
  <si>
    <t>Other</t>
  </si>
  <si>
    <t>Standardized Assignee</t>
  </si>
  <si>
    <t>US Assignee</t>
  </si>
  <si>
    <t>University Of Pittsburgh</t>
  </si>
  <si>
    <t>University Of Texas</t>
  </si>
  <si>
    <t>Collagen Corp</t>
  </si>
  <si>
    <t>Keraplast Technologies Ltd</t>
  </si>
  <si>
    <t>Case Western Reserve University</t>
  </si>
  <si>
    <t>Fidia Advanced Biopolymers Srl</t>
  </si>
  <si>
    <t>NON-US</t>
  </si>
  <si>
    <t>Childrens Medical Center Corp</t>
  </si>
  <si>
    <t>University Of California</t>
  </si>
  <si>
    <t>Johnson &amp; Johnson</t>
  </si>
  <si>
    <t>University Of Michigan</t>
  </si>
  <si>
    <t>MIT</t>
  </si>
  <si>
    <t>Procter &amp; Gamble</t>
  </si>
  <si>
    <t>Isotis BV</t>
  </si>
  <si>
    <t>NASA</t>
  </si>
  <si>
    <t>Grace (WR) &amp; Co</t>
  </si>
  <si>
    <t>Advance Tissue Sciences</t>
  </si>
  <si>
    <t>Wl Gore &amp; Assoc</t>
  </si>
  <si>
    <t>Tissue Engineering</t>
  </si>
  <si>
    <t>Cryolife</t>
  </si>
  <si>
    <t>Osteobiologics</t>
  </si>
  <si>
    <t>Focal</t>
  </si>
  <si>
    <t>Cytotherapeutics</t>
  </si>
  <si>
    <t>Baxter International</t>
  </si>
  <si>
    <t>Organogenesis</t>
  </si>
  <si>
    <t>Regen Biologics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</si>
</sst>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</numFmts>
  <fonts count="15">
    <font>
      <sz val="11"/>
      <name val="Times New Roman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8.5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Times New Roman"/>
      <family val="1"/>
    </font>
    <font>
      <sz val="14.25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sz val="2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22" applyFont="1" applyFill="1" applyBorder="1" applyAlignment="1">
      <alignment horizontal="right" wrapText="1"/>
      <protection/>
    </xf>
    <xf numFmtId="0" fontId="2" fillId="2" borderId="0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right"/>
      <protection/>
    </xf>
    <xf numFmtId="0" fontId="2" fillId="2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>
      <alignment horizontal="right"/>
      <protection/>
    </xf>
    <xf numFmtId="0" fontId="2" fillId="2" borderId="0" xfId="23" applyFont="1" applyFill="1" applyBorder="1" applyAlignment="1">
      <alignment horizontal="center" textRotation="90"/>
      <protection/>
    </xf>
    <xf numFmtId="0" fontId="3" fillId="0" borderId="0" xfId="0" applyFont="1" applyAlignment="1" quotePrefix="1">
      <alignment/>
    </xf>
    <xf numFmtId="0" fontId="1" fillId="2" borderId="2" xfId="22" applyFont="1" applyFill="1" applyBorder="1" applyAlignment="1">
      <alignment horizontal="center"/>
      <protection/>
    </xf>
    <xf numFmtId="0" fontId="7" fillId="0" borderId="0" xfId="21">
      <alignment/>
      <protection/>
    </xf>
    <xf numFmtId="0" fontId="1" fillId="0" borderId="1" xfId="22" applyFont="1" applyFill="1" applyBorder="1" applyAlignment="1" quotePrefix="1">
      <alignment horizontal="right" wrapText="1"/>
      <protection/>
    </xf>
    <xf numFmtId="0" fontId="1" fillId="2" borderId="2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left" wrapText="1"/>
      <protection/>
    </xf>
    <xf numFmtId="0" fontId="1" fillId="0" borderId="1" xfId="23" applyFont="1" applyFill="1" applyBorder="1" applyAlignment="1">
      <alignment horizontal="right" wrapText="1"/>
      <protection/>
    </xf>
    <xf numFmtId="0" fontId="1" fillId="2" borderId="2" xfId="24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horizontal="left"/>
      <protection/>
    </xf>
    <xf numFmtId="0" fontId="1" fillId="0" borderId="1" xfId="24" applyFont="1" applyFill="1" applyBorder="1" applyAlignment="1">
      <alignment horizontal="righ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gures_FF1" xfId="21"/>
    <cellStyle name="Normal_Sheet1" xfId="22"/>
    <cellStyle name="Normal_Sheet2" xfId="23"/>
    <cellStyle name="Normal_Shee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Times New Roman"/>
                <a:ea typeface="Times New Roman"/>
                <a:cs typeface="Times New Roman"/>
              </a:rPr>
              <a:t>Figure 4 - Tissue Engineering Patent Families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45"/>
          <c:w val="0.98025"/>
          <c:h val="0.838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8'!$A$2:$A$22</c:f>
              <c:strCache>
                <c:ptCount val="21"/>
                <c:pt idx="0">
                  <c:v>80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</c:strCache>
            </c:strRef>
          </c:cat>
          <c:val>
            <c:numRef>
              <c:f>'figure 8'!$B$2:$B$22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11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  <c:pt idx="12">
                  <c:v>22</c:v>
                </c:pt>
                <c:pt idx="13">
                  <c:v>16</c:v>
                </c:pt>
                <c:pt idx="14">
                  <c:v>25</c:v>
                </c:pt>
                <c:pt idx="15">
                  <c:v>42</c:v>
                </c:pt>
                <c:pt idx="16">
                  <c:v>41</c:v>
                </c:pt>
                <c:pt idx="17">
                  <c:v>55</c:v>
                </c:pt>
                <c:pt idx="18">
                  <c:v>78</c:v>
                </c:pt>
                <c:pt idx="19">
                  <c:v>99</c:v>
                </c:pt>
                <c:pt idx="20">
                  <c:v>109</c:v>
                </c:pt>
              </c:numCache>
            </c:numRef>
          </c:val>
          <c:smooth val="0"/>
        </c:ser>
        <c:marker val="1"/>
        <c:axId val="33175392"/>
        <c:axId val="8916833"/>
      </c:lineChart>
      <c:catAx>
        <c:axId val="3317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16833"/>
        <c:crosses val="autoZero"/>
        <c:auto val="1"/>
        <c:lblOffset val="100"/>
        <c:noMultiLvlLbl val="0"/>
      </c:catAx>
      <c:valAx>
        <c:axId val="8916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7539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papers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Sheet1!$L$5:$L$17</c:f>
              <c:strCache/>
            </c:strRef>
          </c:cat>
          <c:val>
            <c:numRef>
              <c:f>Sheet1!$M$5:$M$17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Sheet1!$N$4</c:f>
              <c:strCache>
                <c:ptCount val="1"/>
                <c:pt idx="0">
                  <c:v>term 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Sheet1!$L$5:$L$17</c:f>
              <c:strCache/>
            </c:strRef>
          </c:cat>
          <c:val>
            <c:numRef>
              <c:f>Sheet1!$N$5:$N$17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723234"/>
        <c:axId val="25546787"/>
      </c:lineChart>
      <c:catAx>
        <c:axId val="4272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46787"/>
        <c:crosses val="autoZero"/>
        <c:auto val="1"/>
        <c:lblOffset val="100"/>
        <c:noMultiLvlLbl val="0"/>
      </c:catAx>
      <c:valAx>
        <c:axId val="25546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232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"/>
          <c:y val="0.2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1 - Number of papers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"/>
          <c:w val="0.997"/>
          <c:h val="0.970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Papers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Sheet1!$C$5:$C$45</c:f>
              <c:strCache>
                <c:ptCount val="4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0</c:v>
                </c:pt>
                <c:pt idx="40">
                  <c:v>1</c:v>
                </c:pt>
              </c:strCache>
            </c:strRef>
          </c:cat>
          <c:val>
            <c:numRef>
              <c:f>Sheet1!$D$5:$D$45</c:f>
              <c:numCache>
                <c:ptCount val="41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15</c:v>
                </c:pt>
                <c:pt idx="24">
                  <c:v>19</c:v>
                </c:pt>
                <c:pt idx="25">
                  <c:v>23</c:v>
                </c:pt>
                <c:pt idx="26">
                  <c:v>44</c:v>
                </c:pt>
                <c:pt idx="27">
                  <c:v>38</c:v>
                </c:pt>
                <c:pt idx="28">
                  <c:v>41</c:v>
                </c:pt>
                <c:pt idx="29">
                  <c:v>32</c:v>
                </c:pt>
                <c:pt idx="30">
                  <c:v>59</c:v>
                </c:pt>
                <c:pt idx="31">
                  <c:v>52</c:v>
                </c:pt>
                <c:pt idx="32">
                  <c:v>53</c:v>
                </c:pt>
                <c:pt idx="33">
                  <c:v>79</c:v>
                </c:pt>
                <c:pt idx="34">
                  <c:v>55</c:v>
                </c:pt>
                <c:pt idx="35">
                  <c:v>65</c:v>
                </c:pt>
                <c:pt idx="36">
                  <c:v>60</c:v>
                </c:pt>
                <c:pt idx="37">
                  <c:v>71</c:v>
                </c:pt>
                <c:pt idx="38">
                  <c:v>126</c:v>
                </c:pt>
                <c:pt idx="39">
                  <c:v>101</c:v>
                </c:pt>
                <c:pt idx="40">
                  <c:v>58</c:v>
                </c:pt>
              </c:numCache>
            </c:numRef>
          </c:val>
          <c:smooth val="0"/>
        </c:ser>
        <c:marker val="1"/>
        <c:axId val="49928420"/>
        <c:axId val="24121829"/>
      </c:lineChart>
      <c:catAx>
        <c:axId val="4992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1829"/>
        <c:crosses val="autoZero"/>
        <c:auto val="1"/>
        <c:lblOffset val="100"/>
        <c:tickLblSkip val="5"/>
        <c:noMultiLvlLbl val="0"/>
      </c:catAx>
      <c:valAx>
        <c:axId val="24121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2842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54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Filter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Pt>
            <c:idx val="3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Sheet1!$F$5:$F$45</c:f>
              <c:strCache>
                <c:ptCount val="4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0</c:v>
                </c:pt>
                <c:pt idx="40">
                  <c:v>1</c:v>
                </c:pt>
              </c:strCache>
            </c:strRef>
          </c:cat>
          <c:val>
            <c:numRef>
              <c:f>Sheet1!$G$5:$G$45</c:f>
              <c:numCache>
                <c:ptCount val="41"/>
                <c:pt idx="11">
                  <c:v>1</c:v>
                </c:pt>
                <c:pt idx="16">
                  <c:v>2</c:v>
                </c:pt>
                <c:pt idx="17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12</c:v>
                </c:pt>
                <c:pt idx="31">
                  <c:v>9</c:v>
                </c:pt>
                <c:pt idx="32">
                  <c:v>13</c:v>
                </c:pt>
                <c:pt idx="33">
                  <c:v>21</c:v>
                </c:pt>
                <c:pt idx="34">
                  <c:v>12</c:v>
                </c:pt>
                <c:pt idx="35">
                  <c:v>23</c:v>
                </c:pt>
                <c:pt idx="36">
                  <c:v>26</c:v>
                </c:pt>
                <c:pt idx="37">
                  <c:v>51</c:v>
                </c:pt>
                <c:pt idx="38">
                  <c:v>108</c:v>
                </c:pt>
                <c:pt idx="39">
                  <c:v>101</c:v>
                </c:pt>
                <c:pt idx="40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&gt;1 author citing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Sheet1!$F$5:$F$45</c:f>
              <c:strCache>
                <c:ptCount val="4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0</c:v>
                </c:pt>
                <c:pt idx="40">
                  <c:v>1</c:v>
                </c:pt>
              </c:strCache>
            </c:strRef>
          </c:cat>
          <c:val>
            <c:numRef>
              <c:f>Sheet1!$H$5:$H$45</c:f>
              <c:numCache>
                <c:ptCount val="41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4">
                  <c:v>1</c:v>
                </c:pt>
                <c:pt idx="16">
                  <c:v>2</c:v>
                </c:pt>
                <c:pt idx="17">
                  <c:v>1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3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16</c:v>
                </c:pt>
                <c:pt idx="27">
                  <c:v>18</c:v>
                </c:pt>
                <c:pt idx="28">
                  <c:v>26</c:v>
                </c:pt>
                <c:pt idx="29">
                  <c:v>22</c:v>
                </c:pt>
                <c:pt idx="30">
                  <c:v>37</c:v>
                </c:pt>
                <c:pt idx="31">
                  <c:v>37</c:v>
                </c:pt>
                <c:pt idx="32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Sheet1!$I$4</c:f>
              <c:strCache>
                <c:ptCount val="1"/>
                <c:pt idx="0">
                  <c:v>&gt;1 inventor citing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Sheet1!$F$5:$F$45</c:f>
              <c:strCache>
                <c:ptCount val="41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0</c:v>
                </c:pt>
                <c:pt idx="40">
                  <c:v>1</c:v>
                </c:pt>
              </c:strCache>
            </c:strRef>
          </c:cat>
          <c:val>
            <c:numRef>
              <c:f>Sheet1!$I$5:$I$45</c:f>
              <c:numCache>
                <c:ptCount val="41"/>
                <c:pt idx="6">
                  <c:v>1</c:v>
                </c:pt>
                <c:pt idx="7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2</c:v>
                </c:pt>
                <c:pt idx="24">
                  <c:v>9</c:v>
                </c:pt>
                <c:pt idx="25">
                  <c:v>10</c:v>
                </c:pt>
                <c:pt idx="26">
                  <c:v>23</c:v>
                </c:pt>
                <c:pt idx="27">
                  <c:v>13</c:v>
                </c:pt>
                <c:pt idx="28">
                  <c:v>7</c:v>
                </c:pt>
                <c:pt idx="29">
                  <c:v>3</c:v>
                </c:pt>
                <c:pt idx="30">
                  <c:v>9</c:v>
                </c:pt>
                <c:pt idx="31">
                  <c:v>8</c:v>
                </c:pt>
                <c:pt idx="32">
                  <c:v>16</c:v>
                </c:pt>
                <c:pt idx="33">
                  <c:v>8</c:v>
                </c:pt>
              </c:numCache>
            </c:numRef>
          </c:val>
          <c:smooth val="0"/>
        </c:ser>
        <c:marker val="1"/>
        <c:axId val="24415014"/>
        <c:axId val="43472039"/>
      </c:lineChart>
      <c:catAx>
        <c:axId val="24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2039"/>
        <c:crosses val="autoZero"/>
        <c:auto val="1"/>
        <c:lblOffset val="100"/>
        <c:tickLblSkip val="5"/>
        <c:noMultiLvlLbl val="0"/>
      </c:catAx>
      <c:valAx>
        <c:axId val="4347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1501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75"/>
          <c:y val="0.295"/>
          <c:w val="0.53675"/>
          <c:h val="0.20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Figure 4 - Tissue Engineering Patent Families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5"/>
          <c:w val="0.93425"/>
          <c:h val="0.863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8'!$A$2:$A$22</c:f>
              <c:strCache/>
            </c:strRef>
          </c:cat>
          <c:val>
            <c:numRef>
              <c:f>'figure 8'!$B$2:$B$22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7110248"/>
        <c:axId val="59512937"/>
      </c:lineChart>
      <c:catAx>
        <c:axId val="711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12937"/>
        <c:crosses val="autoZero"/>
        <c:auto val="1"/>
        <c:lblOffset val="100"/>
        <c:noMultiLvlLbl val="0"/>
      </c:catAx>
      <c:valAx>
        <c:axId val="59512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1024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Figure 9 - Priority (Inventor) Country of Worldwide Tissue Engineering Patents (1980-2001)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075"/>
          <c:y val="0.32925"/>
          <c:w val="0.41125"/>
          <c:h val="0.65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9'!$E$2:$E$5</c:f>
              <c:strCache/>
            </c:strRef>
          </c:cat>
          <c:val>
            <c:numRef>
              <c:f>'figure 9'!$F$2:$F$5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Times New Roman"/>
                <a:ea typeface="Times New Roman"/>
                <a:cs typeface="Times New Roman"/>
              </a:rPr>
              <a:t>Figure 10 - Assignees with 4+ TE Global Patent Families (1980-2001)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9"/>
          <c:w val="0.96875"/>
          <c:h val="0.8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Lbls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10'!$A$2:$A$26</c:f>
              <c:strCache/>
            </c:strRef>
          </c:cat>
          <c:val>
            <c:numRef>
              <c:f>'figure 10'!$B$2:$B$26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3135658"/>
        <c:axId val="52354347"/>
      </c:barChart>
      <c:catAx>
        <c:axId val="43135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354347"/>
        <c:crosses val="autoZero"/>
        <c:auto val="1"/>
        <c:lblOffset val="100"/>
        <c:tickLblSkip val="1"/>
        <c:noMultiLvlLbl val="0"/>
      </c:catAx>
      <c:valAx>
        <c:axId val="5235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# Patent Families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35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180975</xdr:rowOff>
    </xdr:from>
    <xdr:to>
      <xdr:col>14</xdr:col>
      <xdr:colOff>485775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3476625" y="180975"/>
        <a:ext cx="28003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0.1805</cdr:x>
      <cdr:y>0</cdr:y>
    </cdr:from>
    <cdr:to>
      <cdr:x>0.94775</cdr:x>
      <cdr:y>0.16875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0"/>
          <a:ext cx="2447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Figure 2 - Number of papers by source and year</a:t>
          </a:r>
        </a:p>
      </cdr:txBody>
    </cdr:sp>
  </cdr:relSizeAnchor>
  <cdr:relSizeAnchor xmlns:cdr="http://schemas.openxmlformats.org/drawingml/2006/chartDrawing">
    <cdr:from>
      <cdr:x>0</cdr:x>
      <cdr:y>0.93125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086100"/>
          <a:ext cx="3190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Note: categories are not mutually exclusive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13</xdr:col>
      <xdr:colOff>200025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95300" y="152400"/>
        <a:ext cx="31813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0</xdr:row>
      <xdr:rowOff>161925</xdr:rowOff>
    </xdr:from>
    <xdr:to>
      <xdr:col>28</xdr:col>
      <xdr:colOff>180975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3752850" y="161925"/>
        <a:ext cx="31908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142875</xdr:rowOff>
    </xdr:from>
    <xdr:to>
      <xdr:col>6</xdr:col>
      <xdr:colOff>276225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390650" y="304800"/>
        <a:ext cx="2981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0.59</cdr:y>
    </cdr:from>
    <cdr:to>
      <cdr:x>0.3325</cdr:x>
      <cdr:y>0.93375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733550"/>
          <a:ext cx="13525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Top European patenting countries are Germany (38), Great Britain (16), and France (9).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7</xdr:row>
      <xdr:rowOff>104775</xdr:rowOff>
    </xdr:from>
    <xdr:to>
      <xdr:col>9</xdr:col>
      <xdr:colOff>161925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562100" y="1238250"/>
        <a:ext cx="4619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0.95325</cdr:y>
    </cdr:from>
    <cdr:to>
      <cdr:x>0.37225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6972300"/>
          <a:ext cx="2295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US Assignees in Black; Foreign Assignees in Gray.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</xdr:row>
      <xdr:rowOff>38100</xdr:rowOff>
    </xdr:from>
    <xdr:to>
      <xdr:col>14</xdr:col>
      <xdr:colOff>304800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4429125" y="361950"/>
        <a:ext cx="61912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2.8515625" style="0" customWidth="1"/>
    <col min="3" max="3" width="4.28125" style="0" customWidth="1"/>
    <col min="4" max="5" width="6.140625" style="0" customWidth="1"/>
    <col min="6" max="6" width="4.28125" style="0" customWidth="1"/>
    <col min="7" max="7" width="5.28125" style="0" customWidth="1"/>
    <col min="8" max="8" width="11.421875" style="0" customWidth="1"/>
    <col min="9" max="9" width="10.421875" style="0" customWidth="1"/>
    <col min="11" max="11" width="5.00390625" style="0" customWidth="1"/>
    <col min="12" max="12" width="2.7109375" style="0" customWidth="1"/>
    <col min="14" max="14" width="5.00390625" style="0" customWidth="1"/>
    <col min="15" max="15" width="11.421875" style="0" customWidth="1"/>
    <col min="17" max="17" width="5.00390625" style="0" customWidth="1"/>
    <col min="18" max="18" width="10.421875" style="0" customWidth="1"/>
  </cols>
  <sheetData>
    <row r="1" ht="15">
      <c r="D1">
        <f>SUM(D5:D45)</f>
        <v>1056</v>
      </c>
    </row>
    <row r="2" ht="15">
      <c r="A2" t="s">
        <v>3</v>
      </c>
    </row>
    <row r="4" spans="1:14" ht="15">
      <c r="A4" s="2" t="s">
        <v>0</v>
      </c>
      <c r="B4" s="2"/>
      <c r="C4" s="2" t="s">
        <v>0</v>
      </c>
      <c r="D4" s="2" t="s">
        <v>1</v>
      </c>
      <c r="E4" s="2"/>
      <c r="F4" s="2" t="s">
        <v>0</v>
      </c>
      <c r="G4" s="2" t="s">
        <v>2</v>
      </c>
      <c r="H4" s="2" t="s">
        <v>46</v>
      </c>
      <c r="I4" s="2" t="s">
        <v>45</v>
      </c>
      <c r="M4" t="s">
        <v>47</v>
      </c>
      <c r="N4" t="s">
        <v>48</v>
      </c>
    </row>
    <row r="5" spans="1:14" ht="15">
      <c r="A5" s="3">
        <v>1961</v>
      </c>
      <c r="B5" s="3"/>
      <c r="C5" s="7" t="s">
        <v>4</v>
      </c>
      <c r="D5" s="3">
        <v>1</v>
      </c>
      <c r="E5" s="3"/>
      <c r="F5" s="7" t="s">
        <v>4</v>
      </c>
      <c r="G5" s="3"/>
      <c r="H5" s="3">
        <v>1</v>
      </c>
      <c r="I5" s="3"/>
      <c r="J5" s="1"/>
      <c r="L5" s="7" t="s">
        <v>32</v>
      </c>
      <c r="M5" s="3">
        <v>41</v>
      </c>
      <c r="N5">
        <v>1</v>
      </c>
    </row>
    <row r="6" spans="1:14" ht="15">
      <c r="A6" s="3"/>
      <c r="B6" s="3"/>
      <c r="C6" s="7" t="s">
        <v>5</v>
      </c>
      <c r="D6" s="3"/>
      <c r="E6" s="3"/>
      <c r="F6" s="7" t="s">
        <v>5</v>
      </c>
      <c r="G6" s="3"/>
      <c r="H6" s="3"/>
      <c r="I6" s="3"/>
      <c r="J6" s="1"/>
      <c r="L6" s="7" t="s">
        <v>33</v>
      </c>
      <c r="M6" s="3">
        <v>32</v>
      </c>
      <c r="N6">
        <v>1</v>
      </c>
    </row>
    <row r="7" spans="1:14" ht="15">
      <c r="A7" s="3">
        <v>1963</v>
      </c>
      <c r="B7" s="3"/>
      <c r="C7" s="7" t="s">
        <v>6</v>
      </c>
      <c r="D7" s="3">
        <v>1</v>
      </c>
      <c r="E7" s="3"/>
      <c r="F7" s="7" t="s">
        <v>6</v>
      </c>
      <c r="G7" s="3"/>
      <c r="H7" s="3">
        <v>1</v>
      </c>
      <c r="I7" s="3"/>
      <c r="J7" s="1"/>
      <c r="L7" s="7" t="s">
        <v>34</v>
      </c>
      <c r="M7" s="3">
        <v>59</v>
      </c>
      <c r="N7">
        <v>8</v>
      </c>
    </row>
    <row r="8" spans="1:14" ht="15">
      <c r="A8" s="3"/>
      <c r="B8" s="3"/>
      <c r="C8" s="7" t="s">
        <v>7</v>
      </c>
      <c r="D8" s="3"/>
      <c r="E8" s="3"/>
      <c r="F8" s="7" t="s">
        <v>7</v>
      </c>
      <c r="G8" s="3"/>
      <c r="H8" s="3"/>
      <c r="I8" s="3"/>
      <c r="J8" s="1"/>
      <c r="L8" s="7" t="s">
        <v>35</v>
      </c>
      <c r="M8" s="3">
        <v>52</v>
      </c>
      <c r="N8">
        <v>9</v>
      </c>
    </row>
    <row r="9" spans="1:14" ht="15">
      <c r="A9" s="3">
        <v>1965</v>
      </c>
      <c r="B9" s="3"/>
      <c r="C9" s="7" t="s">
        <v>8</v>
      </c>
      <c r="D9" s="3">
        <v>1</v>
      </c>
      <c r="E9" s="3"/>
      <c r="F9" s="7" t="s">
        <v>8</v>
      </c>
      <c r="G9" s="3"/>
      <c r="H9" s="3">
        <v>1</v>
      </c>
      <c r="I9" s="3"/>
      <c r="J9" s="1"/>
      <c r="L9" s="7" t="s">
        <v>36</v>
      </c>
      <c r="M9" s="3">
        <v>53</v>
      </c>
      <c r="N9">
        <v>7</v>
      </c>
    </row>
    <row r="10" spans="1:14" ht="15">
      <c r="A10" s="3"/>
      <c r="B10" s="3"/>
      <c r="C10" s="7" t="s">
        <v>9</v>
      </c>
      <c r="D10" s="3"/>
      <c r="E10" s="3"/>
      <c r="F10" s="7" t="s">
        <v>9</v>
      </c>
      <c r="G10" s="3"/>
      <c r="H10" s="3"/>
      <c r="I10" s="3"/>
      <c r="J10" s="1"/>
      <c r="L10" s="7" t="s">
        <v>37</v>
      </c>
      <c r="M10" s="3">
        <v>79</v>
      </c>
      <c r="N10">
        <v>11</v>
      </c>
    </row>
    <row r="11" spans="1:14" ht="15">
      <c r="A11" s="3">
        <v>1967</v>
      </c>
      <c r="B11" s="3"/>
      <c r="C11" s="7" t="s">
        <v>10</v>
      </c>
      <c r="D11" s="3">
        <v>1</v>
      </c>
      <c r="E11" s="3"/>
      <c r="F11" s="7" t="s">
        <v>10</v>
      </c>
      <c r="G11" s="3"/>
      <c r="H11" s="3"/>
      <c r="I11" s="3">
        <v>1</v>
      </c>
      <c r="J11" s="1"/>
      <c r="L11" s="7" t="s">
        <v>38</v>
      </c>
      <c r="M11" s="3">
        <v>55</v>
      </c>
      <c r="N11">
        <v>14</v>
      </c>
    </row>
    <row r="12" spans="1:14" ht="15">
      <c r="A12" s="3">
        <v>1968</v>
      </c>
      <c r="B12" s="3"/>
      <c r="C12" s="7" t="s">
        <v>11</v>
      </c>
      <c r="D12" s="3">
        <v>2</v>
      </c>
      <c r="E12" s="3"/>
      <c r="F12" s="7" t="s">
        <v>11</v>
      </c>
      <c r="G12" s="3"/>
      <c r="H12" s="3"/>
      <c r="I12" s="3">
        <v>1</v>
      </c>
      <c r="J12" s="1"/>
      <c r="L12" s="7" t="s">
        <v>39</v>
      </c>
      <c r="M12" s="3">
        <v>65</v>
      </c>
      <c r="N12">
        <v>30</v>
      </c>
    </row>
    <row r="13" spans="1:14" ht="15">
      <c r="A13" s="3"/>
      <c r="B13" s="3"/>
      <c r="C13" s="7" t="s">
        <v>12</v>
      </c>
      <c r="D13" s="3"/>
      <c r="E13" s="3"/>
      <c r="F13" s="7" t="s">
        <v>12</v>
      </c>
      <c r="G13" s="3"/>
      <c r="H13" s="3"/>
      <c r="I13" s="3"/>
      <c r="J13" s="1"/>
      <c r="L13" s="7" t="s">
        <v>40</v>
      </c>
      <c r="M13" s="3">
        <v>60</v>
      </c>
      <c r="N13">
        <v>30</v>
      </c>
    </row>
    <row r="14" spans="1:14" ht="15">
      <c r="A14" s="3">
        <v>1970</v>
      </c>
      <c r="B14" s="3"/>
      <c r="C14" s="7" t="s">
        <v>13</v>
      </c>
      <c r="D14" s="3">
        <v>1</v>
      </c>
      <c r="E14" s="3"/>
      <c r="F14" s="7" t="s">
        <v>13</v>
      </c>
      <c r="G14" s="3"/>
      <c r="H14" s="3">
        <v>1</v>
      </c>
      <c r="I14" s="3"/>
      <c r="J14" s="1"/>
      <c r="L14" s="7" t="s">
        <v>41</v>
      </c>
      <c r="M14" s="3">
        <v>71</v>
      </c>
      <c r="N14">
        <v>79</v>
      </c>
    </row>
    <row r="15" spans="1:14" ht="15">
      <c r="A15" s="3">
        <v>1971</v>
      </c>
      <c r="B15" s="3"/>
      <c r="C15" s="7" t="s">
        <v>14</v>
      </c>
      <c r="D15" s="3">
        <v>2</v>
      </c>
      <c r="E15" s="3"/>
      <c r="F15" s="7" t="s">
        <v>14</v>
      </c>
      <c r="G15" s="3"/>
      <c r="H15" s="3">
        <v>2</v>
      </c>
      <c r="I15" s="3"/>
      <c r="J15" s="1"/>
      <c r="L15" s="7" t="s">
        <v>42</v>
      </c>
      <c r="M15" s="3">
        <v>126</v>
      </c>
      <c r="N15">
        <v>153</v>
      </c>
    </row>
    <row r="16" spans="1:14" ht="15">
      <c r="A16" s="3">
        <v>1972</v>
      </c>
      <c r="B16" s="3"/>
      <c r="C16" s="7" t="s">
        <v>15</v>
      </c>
      <c r="D16" s="3">
        <v>3</v>
      </c>
      <c r="E16" s="3"/>
      <c r="F16" s="7" t="s">
        <v>15</v>
      </c>
      <c r="G16" s="3">
        <v>1</v>
      </c>
      <c r="H16" s="3">
        <v>1</v>
      </c>
      <c r="I16" s="3">
        <v>1</v>
      </c>
      <c r="J16" s="1"/>
      <c r="L16" s="7" t="s">
        <v>43</v>
      </c>
      <c r="M16" s="3">
        <v>101</v>
      </c>
      <c r="N16">
        <v>214</v>
      </c>
    </row>
    <row r="17" spans="1:14" ht="15">
      <c r="A17" s="3">
        <v>1973</v>
      </c>
      <c r="B17" s="3"/>
      <c r="C17" s="7" t="s">
        <v>16</v>
      </c>
      <c r="D17" s="3">
        <v>1</v>
      </c>
      <c r="E17" s="3"/>
      <c r="F17" s="7" t="s">
        <v>16</v>
      </c>
      <c r="G17" s="3"/>
      <c r="H17" s="3"/>
      <c r="I17" s="3">
        <v>1</v>
      </c>
      <c r="J17" s="1"/>
      <c r="L17" s="7" t="s">
        <v>44</v>
      </c>
      <c r="M17" s="3">
        <v>58</v>
      </c>
      <c r="N17">
        <v>126</v>
      </c>
    </row>
    <row r="18" spans="1:10" ht="15">
      <c r="A18" s="3"/>
      <c r="B18" s="3"/>
      <c r="C18" s="7" t="s">
        <v>17</v>
      </c>
      <c r="D18" s="3"/>
      <c r="E18" s="3"/>
      <c r="F18" s="7" t="s">
        <v>17</v>
      </c>
      <c r="G18" s="3"/>
      <c r="H18" s="3"/>
      <c r="I18" s="3"/>
      <c r="J18" s="1"/>
    </row>
    <row r="19" spans="1:10" ht="15">
      <c r="A19" s="3">
        <v>1975</v>
      </c>
      <c r="B19" s="3"/>
      <c r="C19" s="7" t="s">
        <v>18</v>
      </c>
      <c r="D19" s="3">
        <v>3</v>
      </c>
      <c r="E19" s="3"/>
      <c r="F19" s="7" t="s">
        <v>18</v>
      </c>
      <c r="G19" s="3"/>
      <c r="H19" s="3">
        <v>1</v>
      </c>
      <c r="I19" s="3">
        <v>1</v>
      </c>
      <c r="J19" s="1"/>
    </row>
    <row r="20" spans="1:10" ht="15">
      <c r="A20" s="3">
        <v>1976</v>
      </c>
      <c r="B20" s="3"/>
      <c r="C20" s="7" t="s">
        <v>19</v>
      </c>
      <c r="D20" s="3">
        <v>1</v>
      </c>
      <c r="E20" s="3"/>
      <c r="F20" s="7" t="s">
        <v>19</v>
      </c>
      <c r="G20" s="3"/>
      <c r="H20" s="3"/>
      <c r="I20" s="3"/>
      <c r="J20" s="1"/>
    </row>
    <row r="21" spans="1:10" ht="15">
      <c r="A21" s="3">
        <v>1977</v>
      </c>
      <c r="B21" s="3"/>
      <c r="C21" s="7" t="s">
        <v>20</v>
      </c>
      <c r="D21" s="3">
        <v>7</v>
      </c>
      <c r="E21" s="3"/>
      <c r="F21" s="7" t="s">
        <v>20</v>
      </c>
      <c r="G21" s="3">
        <v>2</v>
      </c>
      <c r="H21" s="3">
        <v>2</v>
      </c>
      <c r="I21" s="3">
        <v>2</v>
      </c>
      <c r="J21" s="1"/>
    </row>
    <row r="22" spans="1:10" ht="15">
      <c r="A22" s="3">
        <v>1978</v>
      </c>
      <c r="B22" s="3"/>
      <c r="C22" s="7" t="s">
        <v>21</v>
      </c>
      <c r="D22" s="3">
        <v>3</v>
      </c>
      <c r="E22" s="3"/>
      <c r="F22" s="7" t="s">
        <v>21</v>
      </c>
      <c r="G22" s="3">
        <v>1</v>
      </c>
      <c r="H22" s="3">
        <v>1</v>
      </c>
      <c r="I22" s="3">
        <v>1</v>
      </c>
      <c r="J22" s="1"/>
    </row>
    <row r="23" spans="1:10" ht="15">
      <c r="A23" s="3">
        <v>1979</v>
      </c>
      <c r="B23" s="3"/>
      <c r="C23" s="7" t="s">
        <v>22</v>
      </c>
      <c r="D23" s="3">
        <v>2</v>
      </c>
      <c r="E23" s="3"/>
      <c r="F23" s="7" t="s">
        <v>22</v>
      </c>
      <c r="G23" s="3"/>
      <c r="H23" s="3"/>
      <c r="I23" s="3">
        <v>2</v>
      </c>
      <c r="J23" s="1"/>
    </row>
    <row r="24" spans="1:10" ht="15">
      <c r="A24" s="3">
        <v>1980</v>
      </c>
      <c r="B24" s="3"/>
      <c r="C24" s="7" t="s">
        <v>23</v>
      </c>
      <c r="D24" s="3">
        <v>8</v>
      </c>
      <c r="E24" s="3"/>
      <c r="F24" s="7" t="s">
        <v>23</v>
      </c>
      <c r="G24" s="3">
        <v>2</v>
      </c>
      <c r="H24" s="3">
        <v>3</v>
      </c>
      <c r="I24" s="3">
        <v>5</v>
      </c>
      <c r="J24" s="1"/>
    </row>
    <row r="25" spans="1:10" ht="15">
      <c r="A25" s="3">
        <v>1981</v>
      </c>
      <c r="B25" s="3"/>
      <c r="C25" s="7" t="s">
        <v>24</v>
      </c>
      <c r="D25" s="3">
        <v>10</v>
      </c>
      <c r="E25" s="3"/>
      <c r="F25" s="7" t="s">
        <v>24</v>
      </c>
      <c r="G25" s="3">
        <v>1</v>
      </c>
      <c r="H25" s="3">
        <v>7</v>
      </c>
      <c r="I25" s="3">
        <v>4</v>
      </c>
      <c r="J25" s="1"/>
    </row>
    <row r="26" spans="1:10" ht="15">
      <c r="A26" s="3">
        <v>1982</v>
      </c>
      <c r="B26" s="3"/>
      <c r="C26" s="7" t="s">
        <v>25</v>
      </c>
      <c r="D26" s="3">
        <v>9</v>
      </c>
      <c r="E26" s="3"/>
      <c r="F26" s="7" t="s">
        <v>25</v>
      </c>
      <c r="G26" s="3">
        <v>2</v>
      </c>
      <c r="H26" s="3">
        <v>4</v>
      </c>
      <c r="I26" s="3">
        <v>4</v>
      </c>
      <c r="J26" s="1"/>
    </row>
    <row r="27" spans="1:10" ht="15">
      <c r="A27" s="3">
        <v>1983</v>
      </c>
      <c r="B27" s="3"/>
      <c r="C27" s="7" t="s">
        <v>26</v>
      </c>
      <c r="D27" s="3">
        <v>9</v>
      </c>
      <c r="E27" s="3"/>
      <c r="F27" s="7" t="s">
        <v>26</v>
      </c>
      <c r="G27" s="3"/>
      <c r="H27" s="3">
        <v>3</v>
      </c>
      <c r="I27" s="3">
        <v>5</v>
      </c>
      <c r="J27" s="1"/>
    </row>
    <row r="28" spans="1:10" ht="15">
      <c r="A28" s="3">
        <v>1984</v>
      </c>
      <c r="B28" s="3"/>
      <c r="C28" s="7" t="s">
        <v>27</v>
      </c>
      <c r="D28" s="3">
        <v>15</v>
      </c>
      <c r="E28" s="3"/>
      <c r="F28" s="7" t="s">
        <v>27</v>
      </c>
      <c r="G28" s="3">
        <v>2</v>
      </c>
      <c r="H28" s="3">
        <v>8</v>
      </c>
      <c r="I28" s="3">
        <v>2</v>
      </c>
      <c r="J28" s="1"/>
    </row>
    <row r="29" spans="1:10" ht="15">
      <c r="A29" s="3">
        <v>1985</v>
      </c>
      <c r="B29" s="3"/>
      <c r="C29" s="7" t="s">
        <v>28</v>
      </c>
      <c r="D29" s="3">
        <v>19</v>
      </c>
      <c r="E29" s="3"/>
      <c r="F29" s="7" t="s">
        <v>28</v>
      </c>
      <c r="G29" s="3">
        <v>4</v>
      </c>
      <c r="H29" s="3">
        <v>10</v>
      </c>
      <c r="I29" s="3">
        <v>9</v>
      </c>
      <c r="J29" s="1"/>
    </row>
    <row r="30" spans="1:10" ht="15">
      <c r="A30" s="3">
        <v>1986</v>
      </c>
      <c r="B30" s="3"/>
      <c r="C30" s="7" t="s">
        <v>29</v>
      </c>
      <c r="D30" s="3">
        <v>23</v>
      </c>
      <c r="E30" s="3"/>
      <c r="F30" s="7" t="s">
        <v>29</v>
      </c>
      <c r="G30" s="3">
        <v>1</v>
      </c>
      <c r="H30" s="3">
        <v>9</v>
      </c>
      <c r="I30" s="3">
        <v>10</v>
      </c>
      <c r="J30" s="1"/>
    </row>
    <row r="31" spans="1:10" ht="15">
      <c r="A31" s="3">
        <v>1987</v>
      </c>
      <c r="B31" s="3"/>
      <c r="C31" s="7" t="s">
        <v>30</v>
      </c>
      <c r="D31" s="3">
        <v>44</v>
      </c>
      <c r="E31" s="3"/>
      <c r="F31" s="7" t="s">
        <v>30</v>
      </c>
      <c r="G31" s="3"/>
      <c r="H31" s="3">
        <v>16</v>
      </c>
      <c r="I31" s="3">
        <v>23</v>
      </c>
      <c r="J31" s="1"/>
    </row>
    <row r="32" spans="1:10" ht="15">
      <c r="A32" s="3">
        <v>1988</v>
      </c>
      <c r="B32" s="3"/>
      <c r="C32" s="7" t="s">
        <v>31</v>
      </c>
      <c r="D32" s="3">
        <v>38</v>
      </c>
      <c r="E32" s="3"/>
      <c r="F32" s="7" t="s">
        <v>31</v>
      </c>
      <c r="G32" s="3">
        <v>4</v>
      </c>
      <c r="H32" s="3">
        <v>18</v>
      </c>
      <c r="I32" s="3">
        <v>13</v>
      </c>
      <c r="J32" s="1"/>
    </row>
    <row r="33" spans="1:9" ht="15">
      <c r="A33" s="3">
        <v>1989</v>
      </c>
      <c r="B33" s="3"/>
      <c r="C33" s="7" t="s">
        <v>32</v>
      </c>
      <c r="D33" s="3">
        <v>41</v>
      </c>
      <c r="E33" s="3"/>
      <c r="F33" s="7" t="s">
        <v>32</v>
      </c>
      <c r="G33" s="3">
        <v>3</v>
      </c>
      <c r="H33" s="3">
        <v>26</v>
      </c>
      <c r="I33" s="3">
        <v>7</v>
      </c>
    </row>
    <row r="34" spans="1:9" ht="15">
      <c r="A34" s="3">
        <v>1990</v>
      </c>
      <c r="B34" s="3"/>
      <c r="C34" s="7" t="s">
        <v>33</v>
      </c>
      <c r="D34" s="3">
        <v>32</v>
      </c>
      <c r="E34" s="3"/>
      <c r="F34" s="7" t="s">
        <v>33</v>
      </c>
      <c r="G34" s="3">
        <v>3</v>
      </c>
      <c r="H34" s="3">
        <v>22</v>
      </c>
      <c r="I34" s="3">
        <v>3</v>
      </c>
    </row>
    <row r="35" spans="1:9" ht="15">
      <c r="A35" s="3">
        <v>1991</v>
      </c>
      <c r="B35" s="3"/>
      <c r="C35" s="7" t="s">
        <v>34</v>
      </c>
      <c r="D35" s="3">
        <v>59</v>
      </c>
      <c r="E35" s="3"/>
      <c r="F35" s="7" t="s">
        <v>34</v>
      </c>
      <c r="G35" s="3">
        <v>12</v>
      </c>
      <c r="H35" s="3">
        <v>37</v>
      </c>
      <c r="I35" s="3">
        <v>9</v>
      </c>
    </row>
    <row r="36" spans="1:9" ht="15">
      <c r="A36" s="3">
        <v>1992</v>
      </c>
      <c r="B36" s="3"/>
      <c r="C36" s="7" t="s">
        <v>35</v>
      </c>
      <c r="D36" s="3">
        <v>52</v>
      </c>
      <c r="E36" s="3"/>
      <c r="F36" s="7" t="s">
        <v>35</v>
      </c>
      <c r="G36" s="3">
        <v>9</v>
      </c>
      <c r="H36" s="3">
        <v>37</v>
      </c>
      <c r="I36" s="3">
        <v>8</v>
      </c>
    </row>
    <row r="37" spans="1:9" ht="15">
      <c r="A37" s="3">
        <v>1993</v>
      </c>
      <c r="B37" s="3"/>
      <c r="C37" s="7" t="s">
        <v>36</v>
      </c>
      <c r="D37" s="3">
        <v>53</v>
      </c>
      <c r="E37" s="3"/>
      <c r="F37" s="7" t="s">
        <v>36</v>
      </c>
      <c r="G37" s="3">
        <v>13</v>
      </c>
      <c r="H37" s="3">
        <v>31</v>
      </c>
      <c r="I37" s="3">
        <v>16</v>
      </c>
    </row>
    <row r="38" spans="1:9" ht="15">
      <c r="A38" s="3">
        <v>1994</v>
      </c>
      <c r="B38" s="3"/>
      <c r="C38" s="7" t="s">
        <v>37</v>
      </c>
      <c r="D38" s="3">
        <v>79</v>
      </c>
      <c r="E38" s="3"/>
      <c r="F38" s="7" t="s">
        <v>37</v>
      </c>
      <c r="G38" s="3">
        <v>21</v>
      </c>
      <c r="H38" s="3"/>
      <c r="I38" s="3">
        <v>8</v>
      </c>
    </row>
    <row r="39" spans="1:9" ht="15">
      <c r="A39" s="3">
        <v>1995</v>
      </c>
      <c r="B39" s="3"/>
      <c r="C39" s="7" t="s">
        <v>38</v>
      </c>
      <c r="D39" s="3">
        <v>55</v>
      </c>
      <c r="E39" s="3"/>
      <c r="F39" s="7" t="s">
        <v>38</v>
      </c>
      <c r="G39" s="3">
        <v>12</v>
      </c>
      <c r="H39" s="3"/>
      <c r="I39" s="3"/>
    </row>
    <row r="40" spans="1:9" ht="15">
      <c r="A40" s="3">
        <v>1996</v>
      </c>
      <c r="B40" s="3"/>
      <c r="C40" s="7" t="s">
        <v>39</v>
      </c>
      <c r="D40" s="3">
        <v>65</v>
      </c>
      <c r="E40" s="3"/>
      <c r="F40" s="7" t="s">
        <v>39</v>
      </c>
      <c r="G40" s="3">
        <v>23</v>
      </c>
      <c r="H40" s="3"/>
      <c r="I40" s="3"/>
    </row>
    <row r="41" spans="1:9" ht="15">
      <c r="A41" s="3">
        <v>1997</v>
      </c>
      <c r="B41" s="3"/>
      <c r="C41" s="7" t="s">
        <v>40</v>
      </c>
      <c r="D41" s="3">
        <v>60</v>
      </c>
      <c r="E41" s="3"/>
      <c r="F41" s="7" t="s">
        <v>40</v>
      </c>
      <c r="G41" s="3">
        <v>26</v>
      </c>
      <c r="H41" s="3"/>
      <c r="I41" s="3"/>
    </row>
    <row r="42" spans="1:9" ht="15">
      <c r="A42" s="3">
        <v>1998</v>
      </c>
      <c r="B42" s="3"/>
      <c r="C42" s="7" t="s">
        <v>41</v>
      </c>
      <c r="D42" s="3">
        <v>71</v>
      </c>
      <c r="E42" s="3"/>
      <c r="F42" s="7" t="s">
        <v>41</v>
      </c>
      <c r="G42" s="3">
        <v>51</v>
      </c>
      <c r="H42" s="3"/>
      <c r="I42" s="3"/>
    </row>
    <row r="43" spans="1:9" ht="15">
      <c r="A43" s="3">
        <v>1999</v>
      </c>
      <c r="B43" s="3"/>
      <c r="C43" s="7" t="s">
        <v>42</v>
      </c>
      <c r="D43" s="3">
        <v>126</v>
      </c>
      <c r="E43" s="3"/>
      <c r="F43" s="7" t="s">
        <v>42</v>
      </c>
      <c r="G43" s="3">
        <v>108</v>
      </c>
      <c r="H43" s="3"/>
      <c r="I43" s="3"/>
    </row>
    <row r="44" spans="1:9" ht="15">
      <c r="A44" s="3">
        <v>2000</v>
      </c>
      <c r="B44" s="3"/>
      <c r="C44" s="7" t="s">
        <v>43</v>
      </c>
      <c r="D44" s="3">
        <v>101</v>
      </c>
      <c r="E44" s="3"/>
      <c r="F44" s="7" t="s">
        <v>43</v>
      </c>
      <c r="G44" s="3">
        <v>101</v>
      </c>
      <c r="H44" s="3"/>
      <c r="I44" s="3"/>
    </row>
    <row r="45" spans="1:9" ht="15">
      <c r="A45" s="3">
        <v>2001</v>
      </c>
      <c r="B45" s="3"/>
      <c r="C45" s="7" t="s">
        <v>44</v>
      </c>
      <c r="D45" s="3">
        <v>58</v>
      </c>
      <c r="E45" s="3"/>
      <c r="F45" s="7" t="s">
        <v>44</v>
      </c>
      <c r="G45" s="3">
        <v>58</v>
      </c>
      <c r="H45" s="3"/>
      <c r="I45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"/>
  <sheetViews>
    <sheetView workbookViewId="0" topLeftCell="B1">
      <selection activeCell="AE14" sqref="AE14"/>
    </sheetView>
  </sheetViews>
  <sheetFormatPr defaultColWidth="9.140625" defaultRowHeight="15"/>
  <cols>
    <col min="1" max="3" width="6.421875" style="0" bestFit="1" customWidth="1"/>
    <col min="4" max="39" width="3.28125" style="0" bestFit="1" customWidth="1"/>
  </cols>
  <sheetData>
    <row r="1" spans="1:39" ht="15">
      <c r="A1" s="4"/>
      <c r="B1" s="4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H6" sqref="H6"/>
    </sheetView>
  </sheetViews>
  <sheetFormatPr defaultColWidth="9.140625" defaultRowHeight="15"/>
  <cols>
    <col min="1" max="1" width="15.7109375" style="9" bestFit="1" customWidth="1"/>
    <col min="2" max="16384" width="9.140625" style="9" customWidth="1"/>
  </cols>
  <sheetData>
    <row r="1" spans="1:2" ht="12.75">
      <c r="A1" s="8" t="s">
        <v>49</v>
      </c>
      <c r="B1" s="8" t="s">
        <v>50</v>
      </c>
    </row>
    <row r="2" spans="1:2" ht="12.75">
      <c r="A2" s="1">
        <v>80</v>
      </c>
      <c r="B2" s="1">
        <v>2</v>
      </c>
    </row>
    <row r="3" spans="1:2" ht="12.75">
      <c r="A3" s="1">
        <v>82</v>
      </c>
      <c r="B3" s="1">
        <v>1</v>
      </c>
    </row>
    <row r="4" spans="1:2" ht="12.75">
      <c r="A4" s="1">
        <v>83</v>
      </c>
      <c r="B4" s="1">
        <v>1</v>
      </c>
    </row>
    <row r="5" spans="1:2" ht="12.75">
      <c r="A5" s="1">
        <v>84</v>
      </c>
      <c r="B5" s="1">
        <v>2</v>
      </c>
    </row>
    <row r="6" spans="1:2" ht="12.75">
      <c r="A6" s="1">
        <v>85</v>
      </c>
      <c r="B6" s="1">
        <v>7</v>
      </c>
    </row>
    <row r="7" spans="1:2" ht="12.75">
      <c r="A7" s="1">
        <v>86</v>
      </c>
      <c r="B7" s="1">
        <v>4</v>
      </c>
    </row>
    <row r="8" spans="1:2" ht="12.75">
      <c r="A8" s="1">
        <v>87</v>
      </c>
      <c r="B8" s="1">
        <v>6</v>
      </c>
    </row>
    <row r="9" spans="1:2" ht="12.75">
      <c r="A9" s="1">
        <v>88</v>
      </c>
      <c r="B9" s="1">
        <v>9</v>
      </c>
    </row>
    <row r="10" spans="1:2" ht="12.75">
      <c r="A10" s="1">
        <v>89</v>
      </c>
      <c r="B10" s="1">
        <v>11</v>
      </c>
    </row>
    <row r="11" spans="1:2" ht="12.75">
      <c r="A11" s="1">
        <v>90</v>
      </c>
      <c r="B11" s="1">
        <v>15</v>
      </c>
    </row>
    <row r="12" spans="1:2" ht="12.75">
      <c r="A12" s="1">
        <v>91</v>
      </c>
      <c r="B12" s="1">
        <v>8</v>
      </c>
    </row>
    <row r="13" spans="1:2" ht="12.75">
      <c r="A13" s="1">
        <v>92</v>
      </c>
      <c r="B13" s="1">
        <v>12</v>
      </c>
    </row>
    <row r="14" spans="1:2" ht="12.75">
      <c r="A14" s="1">
        <v>93</v>
      </c>
      <c r="B14" s="1">
        <v>22</v>
      </c>
    </row>
    <row r="15" spans="1:2" ht="12.75">
      <c r="A15" s="1">
        <v>94</v>
      </c>
      <c r="B15" s="1">
        <v>16</v>
      </c>
    </row>
    <row r="16" spans="1:2" ht="12.75">
      <c r="A16" s="1">
        <v>95</v>
      </c>
      <c r="B16" s="1">
        <v>25</v>
      </c>
    </row>
    <row r="17" spans="1:2" ht="12.75">
      <c r="A17" s="1">
        <v>96</v>
      </c>
      <c r="B17" s="1">
        <v>42</v>
      </c>
    </row>
    <row r="18" spans="1:2" ht="12.75">
      <c r="A18" s="1">
        <v>97</v>
      </c>
      <c r="B18" s="1">
        <v>41</v>
      </c>
    </row>
    <row r="19" spans="1:2" ht="12.75">
      <c r="A19" s="1">
        <v>98</v>
      </c>
      <c r="B19" s="1">
        <v>55</v>
      </c>
    </row>
    <row r="20" spans="1:2" ht="12.75">
      <c r="A20" s="1">
        <v>99</v>
      </c>
      <c r="B20" s="1">
        <v>78</v>
      </c>
    </row>
    <row r="21" spans="1:2" ht="12.75">
      <c r="A21" s="10" t="s">
        <v>43</v>
      </c>
      <c r="B21" s="1">
        <v>99</v>
      </c>
    </row>
    <row r="22" spans="1:2" ht="12.75">
      <c r="A22" s="10" t="s">
        <v>44</v>
      </c>
      <c r="B22" s="1">
        <v>109</v>
      </c>
    </row>
    <row r="23" spans="1:2" ht="12.75">
      <c r="A23" s="10" t="s">
        <v>51</v>
      </c>
      <c r="B23" s="1">
        <v>2</v>
      </c>
    </row>
    <row r="26" spans="3:4" ht="12.75">
      <c r="C26" s="9">
        <f>SUM(B18:B22)</f>
        <v>382</v>
      </c>
      <c r="D26" s="9">
        <f>(C26-C27)/C27</f>
        <v>2.264957264957265</v>
      </c>
    </row>
    <row r="27" spans="3:4" ht="12.75">
      <c r="C27" s="9">
        <f>SUM(B13:B17)</f>
        <v>117</v>
      </c>
      <c r="D27" s="9">
        <f>(C27-C28)/C28</f>
        <v>1.3877551020408163</v>
      </c>
    </row>
    <row r="28" ht="12.75">
      <c r="C28" s="9">
        <f>SUM(B8:B12)</f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7">
      <selection activeCell="A17" sqref="A17"/>
    </sheetView>
  </sheetViews>
  <sheetFormatPr defaultColWidth="9.140625" defaultRowHeight="15"/>
  <cols>
    <col min="1" max="1" width="17.140625" style="9" customWidth="1"/>
    <col min="2" max="16384" width="9.140625" style="9" customWidth="1"/>
  </cols>
  <sheetData>
    <row r="1" spans="1:2" ht="12.75">
      <c r="A1" s="11" t="s">
        <v>52</v>
      </c>
      <c r="B1" s="11" t="s">
        <v>50</v>
      </c>
    </row>
    <row r="2" spans="1:6" ht="12.75">
      <c r="A2" s="12" t="s">
        <v>53</v>
      </c>
      <c r="B2" s="13">
        <v>403</v>
      </c>
      <c r="E2" s="9" t="s">
        <v>80</v>
      </c>
      <c r="F2" s="9">
        <f>B2</f>
        <v>403</v>
      </c>
    </row>
    <row r="3" spans="1:6" ht="12.75">
      <c r="A3" s="12" t="s">
        <v>54</v>
      </c>
      <c r="B3" s="13">
        <v>38</v>
      </c>
      <c r="E3" s="9" t="s">
        <v>81</v>
      </c>
      <c r="F3" s="9">
        <f>B3+B5+B6+B7+B9+B10+B27+B12</f>
        <v>101</v>
      </c>
    </row>
    <row r="4" spans="1:6" ht="12.75">
      <c r="A4" s="12" t="s">
        <v>55</v>
      </c>
      <c r="B4" s="13">
        <v>35</v>
      </c>
      <c r="E4" s="9" t="s">
        <v>82</v>
      </c>
      <c r="F4" s="9">
        <f>B4</f>
        <v>35</v>
      </c>
    </row>
    <row r="5" spans="1:6" ht="12.75">
      <c r="A5" s="12" t="s">
        <v>56</v>
      </c>
      <c r="B5" s="13">
        <v>20</v>
      </c>
      <c r="E5" s="9" t="s">
        <v>83</v>
      </c>
      <c r="F5" s="9">
        <f>567-SUM(F2:F4)</f>
        <v>28</v>
      </c>
    </row>
    <row r="6" spans="1:2" ht="12.75">
      <c r="A6" s="12" t="s">
        <v>57</v>
      </c>
      <c r="B6" s="13">
        <v>16</v>
      </c>
    </row>
    <row r="7" spans="1:2" ht="12.75">
      <c r="A7" s="12" t="s">
        <v>58</v>
      </c>
      <c r="B7" s="13">
        <v>9</v>
      </c>
    </row>
    <row r="8" spans="1:2" ht="12.75">
      <c r="A8" s="12" t="s">
        <v>59</v>
      </c>
      <c r="B8" s="13">
        <v>7</v>
      </c>
    </row>
    <row r="9" spans="1:2" ht="12.75">
      <c r="A9" s="12" t="s">
        <v>60</v>
      </c>
      <c r="B9" s="13">
        <v>7</v>
      </c>
    </row>
    <row r="10" spans="1:2" ht="12.75">
      <c r="A10" s="12" t="s">
        <v>61</v>
      </c>
      <c r="B10" s="13">
        <v>6</v>
      </c>
    </row>
    <row r="11" spans="1:2" ht="12.75">
      <c r="A11" s="12" t="s">
        <v>62</v>
      </c>
      <c r="B11" s="13">
        <v>4</v>
      </c>
    </row>
    <row r="12" spans="1:2" ht="12.75">
      <c r="A12" s="12" t="s">
        <v>63</v>
      </c>
      <c r="B12" s="13">
        <v>4</v>
      </c>
    </row>
    <row r="13" spans="1:2" ht="12.75">
      <c r="A13" s="12" t="s">
        <v>64</v>
      </c>
      <c r="B13" s="13">
        <v>3</v>
      </c>
    </row>
    <row r="14" spans="1:2" ht="12.75">
      <c r="A14" s="12" t="s">
        <v>65</v>
      </c>
      <c r="B14" s="13">
        <v>1</v>
      </c>
    </row>
    <row r="15" spans="1:2" ht="12.75">
      <c r="A15" s="12" t="s">
        <v>66</v>
      </c>
      <c r="B15" s="13">
        <v>1</v>
      </c>
    </row>
    <row r="16" spans="1:2" ht="12.75">
      <c r="A16" s="12" t="s">
        <v>67</v>
      </c>
      <c r="B16" s="13">
        <v>1</v>
      </c>
    </row>
    <row r="17" spans="1:2" ht="12.75">
      <c r="A17" s="12" t="s">
        <v>68</v>
      </c>
      <c r="B17" s="13">
        <v>1</v>
      </c>
    </row>
    <row r="18" spans="1:2" ht="12.75">
      <c r="A18" s="12" t="s">
        <v>69</v>
      </c>
      <c r="B18" s="13">
        <v>1</v>
      </c>
    </row>
    <row r="19" spans="1:2" ht="12.75">
      <c r="A19" s="12" t="s">
        <v>70</v>
      </c>
      <c r="B19" s="13">
        <v>1</v>
      </c>
    </row>
    <row r="20" spans="1:2" ht="12.75">
      <c r="A20" s="12" t="s">
        <v>71</v>
      </c>
      <c r="B20" s="13">
        <v>1</v>
      </c>
    </row>
    <row r="21" spans="1:2" ht="12.75">
      <c r="A21" s="12" t="s">
        <v>72</v>
      </c>
      <c r="B21" s="13">
        <v>1</v>
      </c>
    </row>
    <row r="22" spans="1:2" ht="12.75">
      <c r="A22" s="12" t="s">
        <v>73</v>
      </c>
      <c r="B22" s="13">
        <v>1</v>
      </c>
    </row>
    <row r="23" spans="1:2" ht="12.75">
      <c r="A23" s="12" t="s">
        <v>74</v>
      </c>
      <c r="B23" s="13">
        <v>1</v>
      </c>
    </row>
    <row r="24" spans="1:2" ht="12.75">
      <c r="A24" s="12" t="s">
        <v>75</v>
      </c>
      <c r="B24" s="13">
        <v>1</v>
      </c>
    </row>
    <row r="25" spans="1:2" ht="12.75">
      <c r="A25" s="12" t="s">
        <v>76</v>
      </c>
      <c r="B25" s="13">
        <v>1</v>
      </c>
    </row>
    <row r="26" spans="1:2" ht="12.75">
      <c r="A26" s="12" t="s">
        <v>77</v>
      </c>
      <c r="B26" s="13">
        <v>1</v>
      </c>
    </row>
    <row r="27" spans="1:2" ht="12.75">
      <c r="A27" s="12" t="s">
        <v>78</v>
      </c>
      <c r="B27" s="13">
        <v>1</v>
      </c>
    </row>
    <row r="28" spans="1:2" ht="12.75">
      <c r="A28" s="12" t="s">
        <v>79</v>
      </c>
      <c r="B28" s="13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D24">
      <selection activeCell="E45" sqref="E45"/>
    </sheetView>
  </sheetViews>
  <sheetFormatPr defaultColWidth="9.140625" defaultRowHeight="15"/>
  <cols>
    <col min="1" max="1" width="35.8515625" style="9" bestFit="1" customWidth="1"/>
    <col min="2" max="16384" width="9.140625" style="9" customWidth="1"/>
  </cols>
  <sheetData>
    <row r="1" spans="1:3" ht="12.75">
      <c r="A1" s="14" t="s">
        <v>84</v>
      </c>
      <c r="B1" s="14" t="s">
        <v>50</v>
      </c>
      <c r="C1" s="14" t="s">
        <v>85</v>
      </c>
    </row>
    <row r="2" spans="1:3" ht="12.75">
      <c r="A2" s="15" t="s">
        <v>103</v>
      </c>
      <c r="B2" s="16">
        <v>4</v>
      </c>
      <c r="C2" s="15" t="s">
        <v>53</v>
      </c>
    </row>
    <row r="3" spans="1:3" ht="12.75">
      <c r="A3" s="15" t="s">
        <v>87</v>
      </c>
      <c r="B3" s="16">
        <v>4</v>
      </c>
      <c r="C3" s="15" t="s">
        <v>53</v>
      </c>
    </row>
    <row r="4" spans="1:3" ht="12.75">
      <c r="A4" s="15" t="s">
        <v>86</v>
      </c>
      <c r="B4" s="16">
        <v>4</v>
      </c>
      <c r="C4" s="15" t="s">
        <v>53</v>
      </c>
    </row>
    <row r="5" spans="1:3" ht="12.75">
      <c r="A5" s="15" t="s">
        <v>104</v>
      </c>
      <c r="B5" s="16">
        <v>4</v>
      </c>
      <c r="C5" s="15" t="s">
        <v>53</v>
      </c>
    </row>
    <row r="6" spans="1:3" ht="12.75">
      <c r="A6" s="15" t="s">
        <v>105</v>
      </c>
      <c r="B6" s="16">
        <v>4</v>
      </c>
      <c r="C6" s="15" t="s">
        <v>53</v>
      </c>
    </row>
    <row r="7" spans="1:3" ht="12.75">
      <c r="A7" s="15" t="s">
        <v>88</v>
      </c>
      <c r="B7" s="16">
        <v>4</v>
      </c>
      <c r="C7" s="15" t="s">
        <v>53</v>
      </c>
    </row>
    <row r="8" spans="1:3" ht="12.75">
      <c r="A8" s="15" t="s">
        <v>106</v>
      </c>
      <c r="B8" s="16">
        <v>5</v>
      </c>
      <c r="C8" s="15" t="s">
        <v>53</v>
      </c>
    </row>
    <row r="9" spans="1:3" ht="12.75">
      <c r="A9" s="15" t="s">
        <v>89</v>
      </c>
      <c r="B9" s="16">
        <v>5</v>
      </c>
      <c r="C9" s="15" t="s">
        <v>53</v>
      </c>
    </row>
    <row r="10" spans="1:3" ht="12.75">
      <c r="A10" s="15" t="s">
        <v>107</v>
      </c>
      <c r="B10" s="16">
        <v>5</v>
      </c>
      <c r="C10" s="15" t="s">
        <v>53</v>
      </c>
    </row>
    <row r="11" spans="1:3" ht="12.75">
      <c r="A11" s="15" t="s">
        <v>91</v>
      </c>
      <c r="B11" s="16">
        <v>5</v>
      </c>
      <c r="C11" s="15" t="s">
        <v>92</v>
      </c>
    </row>
    <row r="12" spans="1:3" ht="12.75">
      <c r="A12" s="15" t="s">
        <v>108</v>
      </c>
      <c r="B12" s="16">
        <v>5</v>
      </c>
      <c r="C12" s="15" t="s">
        <v>53</v>
      </c>
    </row>
    <row r="13" spans="1:3" ht="12.75">
      <c r="A13" s="15" t="s">
        <v>90</v>
      </c>
      <c r="B13" s="16">
        <v>5</v>
      </c>
      <c r="C13" s="15" t="s">
        <v>53</v>
      </c>
    </row>
    <row r="14" spans="1:3" ht="12.75">
      <c r="A14" s="15" t="s">
        <v>109</v>
      </c>
      <c r="B14" s="16">
        <v>5</v>
      </c>
      <c r="C14" s="15" t="s">
        <v>53</v>
      </c>
    </row>
    <row r="15" spans="1:3" ht="12.75">
      <c r="A15" s="15" t="s">
        <v>110</v>
      </c>
      <c r="B15" s="16">
        <v>7</v>
      </c>
      <c r="C15" s="15" t="s">
        <v>53</v>
      </c>
    </row>
    <row r="16" spans="1:3" ht="12.75">
      <c r="A16" s="15" t="s">
        <v>101</v>
      </c>
      <c r="B16" s="16">
        <v>7</v>
      </c>
      <c r="C16" s="15" t="s">
        <v>53</v>
      </c>
    </row>
    <row r="17" spans="1:3" ht="12.75">
      <c r="A17" s="15" t="s">
        <v>93</v>
      </c>
      <c r="B17" s="16">
        <v>7</v>
      </c>
      <c r="C17" s="15" t="s">
        <v>53</v>
      </c>
    </row>
    <row r="18" spans="1:3" ht="12.75">
      <c r="A18" s="15" t="s">
        <v>94</v>
      </c>
      <c r="B18" s="16">
        <v>8</v>
      </c>
      <c r="C18" s="15" t="s">
        <v>53</v>
      </c>
    </row>
    <row r="19" spans="1:3" ht="12.75">
      <c r="A19" s="15" t="s">
        <v>100</v>
      </c>
      <c r="B19" s="16">
        <v>8</v>
      </c>
      <c r="C19" s="15" t="s">
        <v>53</v>
      </c>
    </row>
    <row r="20" spans="1:3" ht="12.75">
      <c r="A20" s="15" t="s">
        <v>95</v>
      </c>
      <c r="B20" s="16">
        <v>9</v>
      </c>
      <c r="C20" s="15" t="s">
        <v>53</v>
      </c>
    </row>
    <row r="21" spans="1:3" ht="12.75">
      <c r="A21" s="15" t="s">
        <v>99</v>
      </c>
      <c r="B21" s="16">
        <v>9</v>
      </c>
      <c r="C21" s="15" t="s">
        <v>92</v>
      </c>
    </row>
    <row r="22" spans="1:3" ht="12.75">
      <c r="A22" s="15" t="s">
        <v>96</v>
      </c>
      <c r="B22" s="16">
        <v>10</v>
      </c>
      <c r="C22" s="15" t="s">
        <v>53</v>
      </c>
    </row>
    <row r="23" spans="1:3" ht="12.75">
      <c r="A23" s="15" t="s">
        <v>111</v>
      </c>
      <c r="B23" s="16">
        <v>11</v>
      </c>
      <c r="C23" s="15" t="s">
        <v>53</v>
      </c>
    </row>
    <row r="24" spans="1:3" ht="12.75">
      <c r="A24" s="15" t="s">
        <v>98</v>
      </c>
      <c r="B24" s="16">
        <v>12</v>
      </c>
      <c r="C24" s="15" t="s">
        <v>53</v>
      </c>
    </row>
    <row r="25" spans="1:3" ht="12.75">
      <c r="A25" s="15" t="s">
        <v>97</v>
      </c>
      <c r="B25" s="16">
        <v>43</v>
      </c>
      <c r="C25" s="15" t="s">
        <v>53</v>
      </c>
    </row>
    <row r="26" spans="1:3" ht="12.75">
      <c r="A26" s="15" t="s">
        <v>102</v>
      </c>
      <c r="B26" s="16">
        <v>44</v>
      </c>
      <c r="C26" s="15" t="s">
        <v>53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talvarez</cp:lastModifiedBy>
  <cp:lastPrinted>2002-03-14T23:34:27Z</cp:lastPrinted>
  <dcterms:created xsi:type="dcterms:W3CDTF">2002-03-12T22:21:09Z</dcterms:created>
  <dcterms:modified xsi:type="dcterms:W3CDTF">2004-10-12T22:42:26Z</dcterms:modified>
  <cp:category/>
  <cp:version/>
  <cp:contentType/>
  <cp:contentStatus/>
</cp:coreProperties>
</file>