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35" windowHeight="11640"/>
  </bookViews>
  <sheets>
    <sheet name="AGS Funding" sheetId="1" r:id="rId1"/>
  </sheets>
  <calcPr calcId="125725"/>
</workbook>
</file>

<file path=xl/calcChain.xml><?xml version="1.0" encoding="utf-8"?>
<calcChain xmlns="http://schemas.openxmlformats.org/spreadsheetml/2006/main">
  <c r="E16" i="1"/>
  <c r="F16" s="1"/>
  <c r="E15"/>
  <c r="F15" s="1"/>
  <c r="E14"/>
  <c r="F14" s="1"/>
  <c r="D13"/>
  <c r="E13" s="1"/>
  <c r="C13"/>
  <c r="F13" s="1"/>
  <c r="B13"/>
  <c r="E12"/>
  <c r="F12" s="1"/>
  <c r="E11"/>
  <c r="F11" s="1"/>
  <c r="F10"/>
  <c r="E10"/>
  <c r="E9"/>
  <c r="F9" s="1"/>
  <c r="F8"/>
  <c r="E8"/>
  <c r="D7"/>
  <c r="E7" s="1"/>
  <c r="C7"/>
  <c r="B7"/>
  <c r="C6"/>
  <c r="B6"/>
  <c r="F7" l="1"/>
  <c r="D6"/>
  <c r="E6" s="1"/>
  <c r="F6" s="1"/>
</calcChain>
</file>

<file path=xl/sharedStrings.xml><?xml version="1.0" encoding="utf-8"?>
<sst xmlns="http://schemas.openxmlformats.org/spreadsheetml/2006/main" count="21" uniqueCount="20">
  <si>
    <t>AGS Funding</t>
    <phoneticPr fontId="0" type="noConversion"/>
  </si>
  <si>
    <t>(Dollars in Millions)</t>
  </si>
  <si>
    <t>FY 2011 Actual</t>
  </si>
  <si>
    <t>FY 2012 Estimate</t>
  </si>
  <si>
    <t>FY 2013
Request</t>
  </si>
  <si>
    <t>Change Over</t>
  </si>
  <si>
    <t>Amount</t>
  </si>
  <si>
    <t>Percent</t>
  </si>
  <si>
    <t>Total, AGS</t>
  </si>
  <si>
    <t xml:space="preserve">Research </t>
  </si>
  <si>
    <t>CAREER</t>
  </si>
  <si>
    <t>Centers Funding (total)</t>
  </si>
  <si>
    <t xml:space="preserve">    Integrated Space Weather Modeling</t>
  </si>
  <si>
    <t>Multiscale Modeling of Atmospheric Processes</t>
  </si>
  <si>
    <t xml:space="preserve">Education </t>
  </si>
  <si>
    <t>Infrastructure</t>
  </si>
  <si>
    <t>Arecibo Observatory</t>
    <phoneticPr fontId="0" type="noConversion"/>
  </si>
  <si>
    <t>Nat'l Center for Atmospheric Research</t>
    <phoneticPr fontId="0" type="noConversion"/>
  </si>
  <si>
    <t>Research Resources</t>
  </si>
  <si>
    <t>Totals may not add due to rounding.</t>
    <phoneticPr fontId="0" type="noConversion"/>
  </si>
</sst>
</file>

<file path=xl/styles.xml><?xml version="1.0" encoding="utf-8"?>
<styleSheet xmlns="http://schemas.openxmlformats.org/spreadsheetml/2006/main">
  <numFmts count="3">
    <numFmt numFmtId="164" formatCode="#,##0.00;\-#,##0.00;&quot;-&quot;??"/>
    <numFmt numFmtId="165" formatCode="&quot;$&quot;#,##0.00;\-&quot;$&quot;#,##0.00;&quot;-&quot;??"/>
    <numFmt numFmtId="166" formatCode="0.0%;\-0.0%;&quot;-&quot;??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Arial"/>
      <family val="2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164" fontId="3" fillId="0" borderId="3" xfId="0" applyNumberFormat="1" applyFont="1" applyFill="1" applyBorder="1" applyAlignment="1">
      <alignment horizontal="center"/>
    </xf>
    <xf numFmtId="0" fontId="4" fillId="0" borderId="4" xfId="0" applyFont="1" applyBorder="1" applyAlignment="1">
      <alignment wrapText="1"/>
    </xf>
    <xf numFmtId="165" fontId="4" fillId="0" borderId="4" xfId="0" applyNumberFormat="1" applyFont="1" applyBorder="1" applyAlignment="1">
      <alignment horizontal="right"/>
    </xf>
    <xf numFmtId="166" fontId="4" fillId="0" borderId="4" xfId="1" applyNumberFormat="1" applyFont="1" applyBorder="1" applyAlignment="1">
      <alignment horizontal="right"/>
    </xf>
    <xf numFmtId="0" fontId="4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horizontal="right" vertical="top"/>
    </xf>
    <xf numFmtId="166" fontId="4" fillId="0" borderId="0" xfId="1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 vertical="top" wrapText="1" indent="1"/>
    </xf>
    <xf numFmtId="164" fontId="6" fillId="0" borderId="0" xfId="0" applyNumberFormat="1" applyFont="1" applyFill="1" applyBorder="1" applyAlignment="1">
      <alignment horizontal="right" vertical="top"/>
    </xf>
    <xf numFmtId="166" fontId="6" fillId="0" borderId="0" xfId="1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 wrapText="1" indent="2"/>
    </xf>
    <xf numFmtId="0" fontId="7" fillId="0" borderId="0" xfId="0" applyFont="1" applyFill="1" applyBorder="1" applyAlignment="1">
      <alignment horizontal="left" vertical="top" wrapText="1" indent="1"/>
    </xf>
    <xf numFmtId="0" fontId="8" fillId="0" borderId="0" xfId="0" applyFont="1"/>
    <xf numFmtId="0" fontId="0" fillId="0" borderId="0" xfId="0" applyFill="1" applyBorder="1"/>
    <xf numFmtId="0" fontId="5" fillId="0" borderId="0" xfId="0" applyFont="1"/>
    <xf numFmtId="0" fontId="9" fillId="0" borderId="2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5" fillId="0" borderId="0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showGridLines="0" tabSelected="1" workbookViewId="0">
      <selection activeCell="C20" sqref="C20"/>
    </sheetView>
  </sheetViews>
  <sheetFormatPr defaultColWidth="11.42578125" defaultRowHeight="15"/>
  <cols>
    <col min="1" max="1" width="43.28515625" customWidth="1"/>
    <col min="2" max="2" width="9.28515625" customWidth="1"/>
    <col min="3" max="5" width="9.28515625" style="18" customWidth="1"/>
    <col min="6" max="6" width="8.140625" style="18" customWidth="1"/>
    <col min="7" max="7" width="0.42578125" customWidth="1"/>
  </cols>
  <sheetData>
    <row r="1" spans="1:6" ht="16.5" customHeight="1">
      <c r="A1" s="20" t="s">
        <v>0</v>
      </c>
      <c r="B1" s="20"/>
      <c r="C1" s="20"/>
      <c r="D1" s="20"/>
      <c r="E1" s="21"/>
      <c r="F1" s="21"/>
    </row>
    <row r="2" spans="1:6" ht="15.75" thickBot="1">
      <c r="A2" s="22" t="s">
        <v>1</v>
      </c>
      <c r="B2" s="23"/>
      <c r="C2" s="23"/>
      <c r="D2" s="23"/>
      <c r="E2" s="24"/>
      <c r="F2" s="24"/>
    </row>
    <row r="3" spans="1:6" ht="18.75" customHeight="1">
      <c r="A3" s="1"/>
      <c r="B3" s="25" t="s">
        <v>2</v>
      </c>
      <c r="C3" s="28" t="s">
        <v>3</v>
      </c>
      <c r="D3" s="30" t="s">
        <v>4</v>
      </c>
      <c r="E3" s="31" t="s">
        <v>5</v>
      </c>
      <c r="F3" s="31"/>
    </row>
    <row r="4" spans="1:6" ht="13.35" customHeight="1">
      <c r="A4" s="2"/>
      <c r="B4" s="26"/>
      <c r="C4" s="28"/>
      <c r="D4" s="28"/>
      <c r="E4" s="31" t="s">
        <v>3</v>
      </c>
      <c r="F4" s="31"/>
    </row>
    <row r="5" spans="1:6" ht="12.75" customHeight="1">
      <c r="A5" s="3"/>
      <c r="B5" s="27"/>
      <c r="C5" s="29"/>
      <c r="D5" s="29"/>
      <c r="E5" s="4" t="s">
        <v>6</v>
      </c>
      <c r="F5" s="4" t="s">
        <v>7</v>
      </c>
    </row>
    <row r="6" spans="1:6">
      <c r="A6" s="5" t="s">
        <v>8</v>
      </c>
      <c r="B6" s="6">
        <f>SUM(B7,B12:B13)</f>
        <v>257.648549</v>
      </c>
      <c r="C6" s="6">
        <f t="shared" ref="C6:D6" si="0">SUM(C7,C12:C13)</f>
        <v>258.65999999999997</v>
      </c>
      <c r="D6" s="6">
        <f t="shared" si="0"/>
        <v>264.06</v>
      </c>
      <c r="E6" s="6">
        <f t="shared" ref="E6:E16" si="1">D6-C6</f>
        <v>5.4000000000000341</v>
      </c>
      <c r="F6" s="7">
        <f t="shared" ref="F6:F16" si="2">IF(C6=0,"N/A  ",E6/C6)</f>
        <v>2.087682672233834E-2</v>
      </c>
    </row>
    <row r="7" spans="1:6" ht="13.5" customHeight="1">
      <c r="A7" s="8" t="s">
        <v>9</v>
      </c>
      <c r="B7" s="9">
        <f>120.23+3.03</f>
        <v>123.26</v>
      </c>
      <c r="C7" s="9">
        <f>120.73+3.55</f>
        <v>124.28</v>
      </c>
      <c r="D7" s="9">
        <f>136.23+3.72</f>
        <v>139.94999999999999</v>
      </c>
      <c r="E7" s="9">
        <f t="shared" si="1"/>
        <v>15.669999999999987</v>
      </c>
      <c r="F7" s="10">
        <f t="shared" si="2"/>
        <v>0.12608625683939481</v>
      </c>
    </row>
    <row r="8" spans="1:6" ht="13.5" customHeight="1">
      <c r="A8" s="11" t="s">
        <v>10</v>
      </c>
      <c r="B8" s="12">
        <v>4.9800000000000004</v>
      </c>
      <c r="C8" s="12">
        <v>5.48</v>
      </c>
      <c r="D8" s="12">
        <v>5.78</v>
      </c>
      <c r="E8" s="12">
        <f t="shared" si="1"/>
        <v>0.29999999999999982</v>
      </c>
      <c r="F8" s="13">
        <f t="shared" si="2"/>
        <v>5.4744525547445216E-2</v>
      </c>
    </row>
    <row r="9" spans="1:6" ht="13.5" customHeight="1">
      <c r="A9" s="11" t="s">
        <v>11</v>
      </c>
      <c r="B9" s="12">
        <v>6.6559999999999997</v>
      </c>
      <c r="C9" s="12">
        <v>4</v>
      </c>
      <c r="D9" s="12">
        <v>4</v>
      </c>
      <c r="E9" s="12">
        <f t="shared" si="1"/>
        <v>0</v>
      </c>
      <c r="F9" s="13">
        <f t="shared" si="2"/>
        <v>0</v>
      </c>
    </row>
    <row r="10" spans="1:6" ht="13.5" customHeight="1">
      <c r="A10" s="11" t="s">
        <v>12</v>
      </c>
      <c r="B10" s="12">
        <v>2.66</v>
      </c>
      <c r="C10" s="12">
        <v>0</v>
      </c>
      <c r="D10" s="12">
        <v>0</v>
      </c>
      <c r="E10" s="12">
        <f t="shared" si="1"/>
        <v>0</v>
      </c>
      <c r="F10" s="13" t="str">
        <f t="shared" si="2"/>
        <v xml:space="preserve">N/A  </v>
      </c>
    </row>
    <row r="11" spans="1:6" ht="13.5" customHeight="1">
      <c r="A11" s="14" t="s">
        <v>13</v>
      </c>
      <c r="B11" s="12">
        <v>4</v>
      </c>
      <c r="C11" s="12">
        <v>4</v>
      </c>
      <c r="D11" s="12">
        <v>4</v>
      </c>
      <c r="E11" s="12">
        <f t="shared" si="1"/>
        <v>0</v>
      </c>
      <c r="F11" s="13">
        <f t="shared" si="2"/>
        <v>0</v>
      </c>
    </row>
    <row r="12" spans="1:6" ht="13.5" customHeight="1">
      <c r="A12" s="8" t="s">
        <v>14</v>
      </c>
      <c r="B12" s="9">
        <v>1.9545490000000001</v>
      </c>
      <c r="C12" s="9">
        <v>1.96</v>
      </c>
      <c r="D12" s="9">
        <v>1.52</v>
      </c>
      <c r="E12" s="9">
        <f t="shared" si="1"/>
        <v>-0.43999999999999995</v>
      </c>
      <c r="F12" s="10">
        <f t="shared" si="2"/>
        <v>-0.22448979591836732</v>
      </c>
    </row>
    <row r="13" spans="1:6" ht="13.5" customHeight="1">
      <c r="A13" s="8" t="s">
        <v>15</v>
      </c>
      <c r="B13" s="9">
        <f>SUM(B14:B16)</f>
        <v>132.434</v>
      </c>
      <c r="C13" s="9">
        <f>C14+C15+C16</f>
        <v>132.41999999999999</v>
      </c>
      <c r="D13" s="9">
        <f>D14+D15+D16</f>
        <v>122.59</v>
      </c>
      <c r="E13" s="9">
        <f t="shared" si="1"/>
        <v>-9.8299999999999841</v>
      </c>
      <c r="F13" s="10">
        <f t="shared" si="2"/>
        <v>-7.4233499471378833E-2</v>
      </c>
    </row>
    <row r="14" spans="1:6" s="16" customFormat="1" ht="13.5" customHeight="1">
      <c r="A14" s="15" t="s">
        <v>16</v>
      </c>
      <c r="B14" s="12">
        <v>3.0680000000000001</v>
      </c>
      <c r="C14" s="12">
        <v>3.2</v>
      </c>
      <c r="D14" s="12">
        <v>3.2</v>
      </c>
      <c r="E14" s="12">
        <f t="shared" si="1"/>
        <v>0</v>
      </c>
      <c r="F14" s="13">
        <f t="shared" si="2"/>
        <v>0</v>
      </c>
    </row>
    <row r="15" spans="1:6" s="16" customFormat="1" ht="13.5" customHeight="1">
      <c r="A15" s="15" t="s">
        <v>17</v>
      </c>
      <c r="B15" s="12">
        <v>98.1</v>
      </c>
      <c r="C15" s="12">
        <v>98.6</v>
      </c>
      <c r="D15" s="12">
        <v>92.29</v>
      </c>
      <c r="E15" s="12">
        <f t="shared" si="1"/>
        <v>-6.3099999999999881</v>
      </c>
      <c r="F15" s="13">
        <f t="shared" si="2"/>
        <v>-6.3995943204868039E-2</v>
      </c>
    </row>
    <row r="16" spans="1:6" s="16" customFormat="1" ht="13.5" customHeight="1" thickBot="1">
      <c r="A16" s="15" t="s">
        <v>18</v>
      </c>
      <c r="B16" s="12">
        <v>31.265999999999998</v>
      </c>
      <c r="C16" s="12">
        <v>30.62</v>
      </c>
      <c r="D16" s="12">
        <v>27.1</v>
      </c>
      <c r="E16" s="12">
        <f t="shared" si="1"/>
        <v>-3.5199999999999996</v>
      </c>
      <c r="F16" s="13">
        <f t="shared" si="2"/>
        <v>-0.11495754408883081</v>
      </c>
    </row>
    <row r="17" spans="1:7">
      <c r="A17" s="19" t="s">
        <v>19</v>
      </c>
      <c r="B17" s="19"/>
      <c r="C17" s="19"/>
      <c r="D17" s="19"/>
      <c r="E17" s="19"/>
      <c r="F17" s="19"/>
      <c r="G17" s="17"/>
    </row>
    <row r="18" spans="1:7">
      <c r="A18" s="32"/>
      <c r="B18" s="32"/>
      <c r="C18" s="33"/>
      <c r="D18" s="33"/>
      <c r="E18" s="33"/>
      <c r="F18" s="33"/>
    </row>
  </sheetData>
  <mergeCells count="8">
    <mergeCell ref="A17:F17"/>
    <mergeCell ref="A1:F1"/>
    <mergeCell ref="A2:F2"/>
    <mergeCell ref="B3:B5"/>
    <mergeCell ref="C3:C5"/>
    <mergeCell ref="D3:D5"/>
    <mergeCell ref="E3:F3"/>
    <mergeCell ref="E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AGS Funding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tjones</cp:lastModifiedBy>
  <dcterms:created xsi:type="dcterms:W3CDTF">2012-02-08T13:13:15Z</dcterms:created>
  <dcterms:modified xsi:type="dcterms:W3CDTF">2012-02-08T16:12:04Z</dcterms:modified>
</cp:coreProperties>
</file>