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330" windowHeight="6015"/>
  </bookViews>
  <sheets>
    <sheet name="NSF FY13 E-Gov Funding" sheetId="1" r:id="rId1"/>
  </sheets>
  <definedNames>
    <definedName name="_xlnm.Print_Area" localSheetId="0">'NSF FY13 E-Gov Funding'!$A$1:$G$43</definedName>
  </definedNames>
  <calcPr calcId="125725"/>
</workbook>
</file>

<file path=xl/calcChain.xml><?xml version="1.0" encoding="utf-8"?>
<calcChain xmlns="http://schemas.openxmlformats.org/spreadsheetml/2006/main">
  <c r="E18" i="1"/>
  <c r="C18"/>
  <c r="B18"/>
  <c r="D17"/>
  <c r="G16"/>
  <c r="G18" s="1"/>
  <c r="F16"/>
  <c r="F18" s="1"/>
  <c r="D16"/>
  <c r="D15"/>
  <c r="D14"/>
  <c r="D13"/>
  <c r="D12"/>
  <c r="D11"/>
  <c r="D10"/>
  <c r="D9"/>
  <c r="D8"/>
  <c r="D7"/>
  <c r="D6"/>
  <c r="D5"/>
  <c r="D4"/>
  <c r="D18" s="1"/>
</calcChain>
</file>

<file path=xl/sharedStrings.xml><?xml version="1.0" encoding="utf-8"?>
<sst xmlns="http://schemas.openxmlformats.org/spreadsheetml/2006/main" count="31" uniqueCount="27">
  <si>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</si>
  <si>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</si>
  <si>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</si>
  <si>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</si>
  <si>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</si>
  <si>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</si>
  <si>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</si>
  <si>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</si>
  <si>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E-Travel</t>
  </si>
  <si>
    <t>Geospatial LoB</t>
  </si>
  <si>
    <t>E-Rulemaking</t>
  </si>
  <si>
    <t>Recruitment One-Stop (USA Jobs)</t>
  </si>
  <si>
    <t>E-HRI</t>
  </si>
  <si>
    <t>Human Resources Management LoB</t>
  </si>
  <si>
    <t>Financial Management LoB</t>
  </si>
  <si>
    <t>Budget Formulation/Execution LoB</t>
  </si>
  <si>
    <t>Total</t>
  </si>
  <si>
    <t>Integrated Acquisition Environment (IAE)</t>
  </si>
  <si>
    <t>FY 2013</t>
  </si>
  <si>
    <t xml:space="preserve"> </t>
  </si>
  <si>
    <t>IAE - Loans and Grants</t>
  </si>
  <si>
    <t>Grants.gov</t>
  </si>
  <si>
    <t>LoB: Line of Business;  Totals may not add due to rounding.</t>
  </si>
  <si>
    <t>Table 6. NSF FY 2013 Funding for E-Government Initiatives</t>
  </si>
  <si>
    <r>
      <t>E-Training</t>
    </r>
    <r>
      <rPr>
        <vertAlign val="superscript"/>
        <sz val="11"/>
        <rFont val="Times New Roman"/>
        <family val="1"/>
      </rPr>
      <t xml:space="preserve"> </t>
    </r>
  </si>
  <si>
    <r>
      <t>E-Payroll (incl. Shared Services)</t>
    </r>
    <r>
      <rPr>
        <vertAlign val="superscript"/>
        <sz val="11"/>
        <rFont val="Times New Roman"/>
        <family val="1"/>
      </rPr>
      <t xml:space="preserve"> </t>
    </r>
  </si>
  <si>
    <t>Performance Management LoB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</si>
</sst>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;\-#,##0;&quot;-&quot;??"/>
    <numFmt numFmtId="166" formatCode="&quot;$&quot;#,##0;\-&quot;$&quot;#,##0;&quot;-&quot;??"/>
  </numFmts>
  <fonts count="7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1" fillId="0" borderId="2" xfId="0" applyFont="1" applyBorder="1"/>
    <xf numFmtId="164" fontId="4" fillId="0" borderId="2" xfId="0" applyNumberFormat="1" applyFont="1" applyBorder="1"/>
    <xf numFmtId="0" fontId="3" fillId="0" borderId="0" xfId="0" applyFont="1" applyAlignment="1">
      <alignment horizontal="justify"/>
    </xf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166" fontId="4" fillId="0" borderId="0" xfId="1" applyNumberFormat="1" applyFont="1" applyFill="1"/>
    <xf numFmtId="165" fontId="4" fillId="0" borderId="0" xfId="1" applyNumberFormat="1" applyFont="1" applyFill="1"/>
    <xf numFmtId="0" fontId="4" fillId="0" borderId="6" xfId="0" applyFont="1" applyBorder="1"/>
    <xf numFmtId="0" fontId="1" fillId="0" borderId="7" xfId="0" applyFont="1" applyBorder="1" applyAlignment="1">
      <alignment horizontal="right"/>
    </xf>
    <xf numFmtId="166" fontId="1" fillId="0" borderId="8" xfId="0" applyNumberFormat="1" applyFont="1" applyBorder="1"/>
    <xf numFmtId="165" fontId="1" fillId="0" borderId="8" xfId="0" applyNumberFormat="1" applyFont="1" applyBorder="1"/>
    <xf numFmtId="164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81" zoomScaleNormal="100" workbookViewId="0">
      <selection activeCell="G17" sqref="G17"/>
    </sheetView>
  </sheetViews>
  <sheetFormatPr defaultColWidth="8.85546875" defaultRowHeight="12.75"/>
  <cols>
    <col min="1" max="1" width="35.7109375" style="1" customWidth="1"/>
    <col min="2" max="2" width="14" style="1" customWidth="1"/>
    <col min="3" max="3" width="12.7109375" style="1" customWidth="1"/>
    <col min="4" max="4" width="11.7109375" style="1" customWidth="1"/>
    <col min="5" max="5" width="10.7109375" style="1" bestFit="1" customWidth="1"/>
    <col min="6" max="6" width="9.140625" style="1" bestFit="1" customWidth="1"/>
    <col min="7" max="7" width="8.140625" style="1" bestFit="1" customWidth="1"/>
    <col min="8" max="16384" width="8.85546875" style="1"/>
  </cols>
  <sheetData>
    <row r="1" spans="1:9" ht="15" thickBot="1">
      <c r="A1" s="20" t="s">
        <v>23</v>
      </c>
      <c r="B1" s="20"/>
      <c r="C1" s="20"/>
      <c r="D1" s="20"/>
      <c r="E1" s="20"/>
      <c r="F1" s="20"/>
      <c r="G1" s="20"/>
    </row>
    <row r="2" spans="1:9" ht="18.600000000000001" customHeight="1">
      <c r="A2" s="11"/>
      <c r="B2" s="12" t="s">
        <v>18</v>
      </c>
      <c r="C2" s="12" t="s">
        <v>18</v>
      </c>
      <c r="D2" s="15"/>
      <c r="E2" s="21" t="s">
        <v>0</v>
      </c>
      <c r="F2" s="21"/>
      <c r="G2" s="21"/>
    </row>
    <row r="3" spans="1:9" ht="30.6" customHeight="1" thickBot="1">
      <c r="A3" s="3" t="s">
        <v>1</v>
      </c>
      <c r="B3" s="4" t="s">
        <v>2</v>
      </c>
      <c r="C3" s="4" t="s">
        <v>3</v>
      </c>
      <c r="D3" s="16" t="s">
        <v>4</v>
      </c>
      <c r="E3" s="4" t="s">
        <v>5</v>
      </c>
      <c r="F3" s="5" t="s">
        <v>6</v>
      </c>
      <c r="G3" s="5" t="s">
        <v>7</v>
      </c>
    </row>
    <row r="4" spans="1:9" ht="18" customHeight="1">
      <c r="A4" s="6" t="s">
        <v>21</v>
      </c>
      <c r="B4" s="13">
        <v>0</v>
      </c>
      <c r="C4" s="13">
        <v>370923</v>
      </c>
      <c r="D4" s="17">
        <f>SUM(C4:C4)</f>
        <v>370923</v>
      </c>
      <c r="E4" s="13">
        <v>0</v>
      </c>
      <c r="F4" s="13">
        <v>322703</v>
      </c>
      <c r="G4" s="13">
        <v>48220</v>
      </c>
      <c r="H4" s="7" t="s">
        <v>19</v>
      </c>
      <c r="I4" s="7" t="s">
        <v>19</v>
      </c>
    </row>
    <row r="5" spans="1:9" ht="18" customHeight="1">
      <c r="A5" s="6" t="s">
        <v>8</v>
      </c>
      <c r="B5" s="14">
        <v>0</v>
      </c>
      <c r="C5" s="14">
        <v>257684</v>
      </c>
      <c r="D5" s="18">
        <f t="shared" ref="D5:D17" si="0">SUM(B5:C5)</f>
        <v>257684</v>
      </c>
      <c r="E5" s="14">
        <v>257684</v>
      </c>
      <c r="F5" s="14">
        <v>0</v>
      </c>
      <c r="G5" s="14">
        <v>0</v>
      </c>
      <c r="H5" s="7" t="s">
        <v>19</v>
      </c>
      <c r="I5" s="7" t="s">
        <v>19</v>
      </c>
    </row>
    <row r="6" spans="1:9" ht="18" customHeight="1">
      <c r="A6" s="6" t="s">
        <v>9</v>
      </c>
      <c r="B6" s="14">
        <v>15000</v>
      </c>
      <c r="C6" s="14">
        <v>0</v>
      </c>
      <c r="D6" s="18">
        <f t="shared" si="0"/>
        <v>15000</v>
      </c>
      <c r="E6" s="14">
        <v>0</v>
      </c>
      <c r="F6" s="14">
        <v>13050</v>
      </c>
      <c r="G6" s="14">
        <v>1950</v>
      </c>
      <c r="H6" s="7"/>
      <c r="I6" s="7"/>
    </row>
    <row r="7" spans="1:9" ht="18" customHeight="1">
      <c r="A7" s="6" t="s">
        <v>24</v>
      </c>
      <c r="B7" s="14">
        <v>0</v>
      </c>
      <c r="C7" s="14">
        <v>370000</v>
      </c>
      <c r="D7" s="18">
        <f t="shared" si="0"/>
        <v>370000</v>
      </c>
      <c r="E7" s="14">
        <v>370000</v>
      </c>
      <c r="F7" s="14">
        <v>0</v>
      </c>
      <c r="G7" s="14">
        <v>0</v>
      </c>
      <c r="H7" s="7"/>
      <c r="I7" s="7"/>
    </row>
    <row r="8" spans="1:9" ht="18" customHeight="1">
      <c r="A8" s="6" t="s">
        <v>10</v>
      </c>
      <c r="B8" s="14">
        <v>0</v>
      </c>
      <c r="C8" s="14">
        <v>10000</v>
      </c>
      <c r="D8" s="18">
        <f t="shared" si="0"/>
        <v>10000</v>
      </c>
      <c r="E8" s="14">
        <v>10000</v>
      </c>
      <c r="F8" s="14">
        <v>0</v>
      </c>
      <c r="G8" s="14">
        <v>0</v>
      </c>
      <c r="H8" s="7"/>
      <c r="I8" s="7"/>
    </row>
    <row r="9" spans="1:9" ht="18" customHeight="1">
      <c r="A9" s="6" t="s">
        <v>11</v>
      </c>
      <c r="B9" s="14">
        <v>0</v>
      </c>
      <c r="C9" s="14">
        <v>8312</v>
      </c>
      <c r="D9" s="18">
        <f t="shared" si="0"/>
        <v>8312</v>
      </c>
      <c r="E9" s="14">
        <v>8312</v>
      </c>
      <c r="F9" s="14">
        <v>0</v>
      </c>
      <c r="G9" s="14">
        <v>0</v>
      </c>
      <c r="H9" s="7"/>
      <c r="I9" s="7"/>
    </row>
    <row r="10" spans="1:9" ht="18" customHeight="1">
      <c r="A10" s="6" t="s">
        <v>12</v>
      </c>
      <c r="B10" s="14">
        <v>0</v>
      </c>
      <c r="C10" s="14">
        <v>32427</v>
      </c>
      <c r="D10" s="18">
        <f t="shared" si="0"/>
        <v>32427</v>
      </c>
      <c r="E10" s="14">
        <v>32427</v>
      </c>
      <c r="F10" s="14">
        <v>0</v>
      </c>
      <c r="G10" s="14">
        <v>0</v>
      </c>
      <c r="H10" s="7"/>
      <c r="I10" s="7"/>
    </row>
    <row r="11" spans="1:9" ht="18" customHeight="1">
      <c r="A11" s="6" t="s">
        <v>17</v>
      </c>
      <c r="B11" s="14">
        <v>0</v>
      </c>
      <c r="C11" s="14">
        <v>15406</v>
      </c>
      <c r="D11" s="18">
        <f t="shared" si="0"/>
        <v>15406</v>
      </c>
      <c r="E11" s="14">
        <v>15406</v>
      </c>
      <c r="F11" s="14">
        <v>0</v>
      </c>
      <c r="G11" s="14">
        <v>0</v>
      </c>
      <c r="H11" s="7"/>
      <c r="I11" s="7"/>
    </row>
    <row r="12" spans="1:9" ht="18" customHeight="1">
      <c r="A12" s="6" t="s">
        <v>20</v>
      </c>
      <c r="B12" s="14"/>
      <c r="C12" s="14">
        <v>89973</v>
      </c>
      <c r="D12" s="18">
        <f t="shared" si="0"/>
        <v>89973</v>
      </c>
      <c r="E12" s="14">
        <v>89973</v>
      </c>
      <c r="F12" s="14">
        <v>0</v>
      </c>
      <c r="G12" s="14">
        <v>0</v>
      </c>
      <c r="H12" s="7"/>
      <c r="I12" s="7"/>
    </row>
    <row r="13" spans="1:9" ht="18" customHeight="1">
      <c r="A13" s="2" t="s">
        <v>13</v>
      </c>
      <c r="B13" s="14">
        <v>65217</v>
      </c>
      <c r="C13" s="14">
        <v>0</v>
      </c>
      <c r="D13" s="18">
        <f t="shared" si="0"/>
        <v>65217</v>
      </c>
      <c r="E13" s="14">
        <v>0</v>
      </c>
      <c r="F13" s="14">
        <v>56739</v>
      </c>
      <c r="G13" s="14">
        <v>8478</v>
      </c>
      <c r="H13" s="7"/>
      <c r="I13" s="7"/>
    </row>
    <row r="14" spans="1:9" ht="18" customHeight="1">
      <c r="A14" s="6" t="s">
        <v>14</v>
      </c>
      <c r="B14" s="14">
        <v>44444</v>
      </c>
      <c r="C14" s="14">
        <v>0</v>
      </c>
      <c r="D14" s="18">
        <f t="shared" si="0"/>
        <v>44444</v>
      </c>
      <c r="E14" s="14">
        <v>0</v>
      </c>
      <c r="F14" s="14">
        <v>38666</v>
      </c>
      <c r="G14" s="14">
        <v>5778</v>
      </c>
      <c r="H14" s="7"/>
      <c r="I14" s="7"/>
    </row>
    <row r="15" spans="1:9" ht="18" customHeight="1">
      <c r="A15" s="6" t="s">
        <v>15</v>
      </c>
      <c r="B15" s="14">
        <v>105000</v>
      </c>
      <c r="C15" s="14">
        <v>0</v>
      </c>
      <c r="D15" s="18">
        <f t="shared" si="0"/>
        <v>105000</v>
      </c>
      <c r="E15" s="14">
        <v>0</v>
      </c>
      <c r="F15" s="14">
        <v>91350</v>
      </c>
      <c r="G15" s="14">
        <v>13650</v>
      </c>
      <c r="H15" s="7"/>
      <c r="I15" s="7"/>
    </row>
    <row r="16" spans="1:9" ht="18" customHeight="1">
      <c r="A16" s="6" t="s">
        <v>26</v>
      </c>
      <c r="B16" s="14">
        <v>34000</v>
      </c>
      <c r="C16" s="14">
        <v>0</v>
      </c>
      <c r="D16" s="18">
        <f t="shared" si="0"/>
        <v>34000</v>
      </c>
      <c r="E16" s="14">
        <v>0</v>
      </c>
      <c r="F16" s="14">
        <f>B16*0.87</f>
        <v>29580</v>
      </c>
      <c r="G16" s="14">
        <f>B16*0.13</f>
        <v>4420</v>
      </c>
      <c r="H16" s="7"/>
      <c r="I16" s="7"/>
    </row>
    <row r="17" spans="1:9" ht="18" customHeight="1" thickBot="1">
      <c r="A17" s="6" t="s">
        <v>25</v>
      </c>
      <c r="B17" s="14">
        <v>0</v>
      </c>
      <c r="C17" s="14">
        <v>314640</v>
      </c>
      <c r="D17" s="18">
        <f t="shared" si="0"/>
        <v>314640</v>
      </c>
      <c r="E17" s="14">
        <v>314640</v>
      </c>
      <c r="F17" s="14">
        <v>0</v>
      </c>
      <c r="G17" s="14">
        <v>0</v>
      </c>
      <c r="H17" s="7"/>
      <c r="I17" s="7"/>
    </row>
    <row r="18" spans="1:9" ht="18" customHeight="1" thickBot="1">
      <c r="A18" s="8" t="s">
        <v>16</v>
      </c>
      <c r="B18" s="9">
        <f t="shared" ref="B18:G18" si="1">SUM(B4:B17)</f>
        <v>263661</v>
      </c>
      <c r="C18" s="9">
        <f>SUM(C4:C17)</f>
        <v>1469365</v>
      </c>
      <c r="D18" s="19">
        <f t="shared" si="1"/>
        <v>1733026</v>
      </c>
      <c r="E18" s="9">
        <f t="shared" si="1"/>
        <v>1098442</v>
      </c>
      <c r="F18" s="9">
        <f t="shared" si="1"/>
        <v>552088</v>
      </c>
      <c r="G18" s="9">
        <f t="shared" si="1"/>
        <v>82496</v>
      </c>
    </row>
    <row r="19" spans="1:9">
      <c r="A19" s="22" t="s">
        <v>22</v>
      </c>
      <c r="B19" s="22"/>
      <c r="C19" s="10"/>
      <c r="D19" s="10"/>
      <c r="E19" s="10"/>
      <c r="F19" s="10"/>
      <c r="G19" s="10"/>
    </row>
  </sheetData>
  <mergeCells count="3">
    <mergeCell ref="A1:G1"/>
    <mergeCell ref="E2:G2"/>
    <mergeCell ref="A19:B19"/>
  </mergeCells>
  <printOptions horizontalCentered="1"/>
  <pageMargins left="0.75" right="0.75" top="1" bottom="1" header="0.5" footer="0.5"/>
  <pageSetup scale="85" firstPageNumber="13" orientation="portrait" useFirstPageNumber="1" r:id="rId1"/>
  <headerFooter alignWithMargins="0">
    <oddFooter>&amp;C&amp;"Times New Roman,Regular"Model Organization - &amp;P</oddFooter>
    <firstFooter>&amp;C&amp;"Times New Roman,Regular"Model Organization - &amp;P</first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FY13 E-Gov Funding</vt:lpstr>
      <vt:lpstr>'NSF FY13 E-Gov Funding'!Print_Area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jgarnesk</cp:lastModifiedBy>
  <cp:lastPrinted>2010-09-09T16:19:23Z</cp:lastPrinted>
  <dcterms:created xsi:type="dcterms:W3CDTF">2010-01-26T23:15:29Z</dcterms:created>
  <dcterms:modified xsi:type="dcterms:W3CDTF">2012-02-08T17:10:08Z</dcterms:modified>
</cp:coreProperties>
</file>