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7115" windowHeight="9975"/>
  </bookViews>
  <sheets>
    <sheet name="EHR Realignment" sheetId="1" r:id="rId1"/>
  </sheets>
  <definedNames>
    <definedName name="_xlnm.Print_Area" localSheetId="0">'EHR Realignment'!$A$1:$G$45</definedName>
  </definedNames>
  <calcPr calcId="125725"/>
</workbook>
</file>

<file path=xl/calcChain.xml><?xml version="1.0" encoding="utf-8"?>
<calcChain xmlns="http://schemas.openxmlformats.org/spreadsheetml/2006/main">
  <c r="G32" i="1"/>
  <c r="C32"/>
  <c r="G23"/>
  <c r="C23"/>
  <c r="G16"/>
  <c r="C16"/>
  <c r="G5"/>
  <c r="G44" s="1"/>
  <c r="C5"/>
  <c r="C44" s="1"/>
</calcChain>
</file>

<file path=xl/sharedStrings.xml><?xml version="1.0" encoding="utf-8"?>
<sst xmlns="http://schemas.openxmlformats.org/spreadsheetml/2006/main" count="74" uniqueCount="47">
  <si>
    <t>(Dollars in Millions)</t>
  </si>
  <si>
    <t>FY 2012 Structure</t>
  </si>
  <si>
    <t>FY 2013 Request</t>
  </si>
  <si>
    <t>FY 2013 Structue</t>
  </si>
  <si>
    <t>Undergraduate Education</t>
  </si>
  <si>
    <t>Climate Change Education</t>
  </si>
  <si>
    <t>Core Launch:STEM Learning Environments</t>
  </si>
  <si>
    <t>Transforming Undergraduate Education in 
   STEM (TUES)</t>
  </si>
  <si>
    <t>National STEM Education Distributed
   Learning (NSDL)</t>
  </si>
  <si>
    <t>Advanced Technological Education (ATE)</t>
  </si>
  <si>
    <t>STEM Talent Expansion Program (STEP)</t>
  </si>
  <si>
    <t>Widening Implementation and 
   Demonstration of Evidence-based 
   Reforms (WIDER)</t>
  </si>
  <si>
    <t>Robert Noyce Scholarship Program (NOYCE)</t>
  </si>
  <si>
    <t>Federal Cyber Service: Scholarship for
   Service/Cybercorps (SFS)</t>
  </si>
  <si>
    <t>Excellence Awards in Science and 
   Engineering (EASE)</t>
  </si>
  <si>
    <t xml:space="preserve">   </t>
  </si>
  <si>
    <t>Math and Science Partnership (MSP)</t>
  </si>
  <si>
    <t>Graduate Education</t>
  </si>
  <si>
    <t>Core Launch: STEM Professional 
   Workforce Preparation</t>
  </si>
  <si>
    <t>NSF Innovation Corps (I-Corps)</t>
  </si>
  <si>
    <t>Graduate Research Fellowship (GRF)</t>
  </si>
  <si>
    <t>Graduate STEM Fellows in K-12 
   Education (GK-12)</t>
  </si>
  <si>
    <t>Integrative Graduate Education and 
   Research Traineeship (IGERT)</t>
  </si>
  <si>
    <t>Climate Change Education (CCE)</t>
  </si>
  <si>
    <t>Human Resource Development</t>
  </si>
  <si>
    <t>Core Launch: Broadening Participation and 
   Institutional Capacity in STEM</t>
  </si>
  <si>
    <t>Historically Black Colleges and Universities 
   Undergraduate Program (HBCU-UP)</t>
  </si>
  <si>
    <t>Historically Black Colleges and Universities
   Undergraduate Program (HBCU-UP)</t>
  </si>
  <si>
    <t>Louis Stokes Alliances for Minority 
   Participation (LSAMP)</t>
  </si>
  <si>
    <t>Tribal Colleges and Universities Program 
   (TCUP)</t>
  </si>
  <si>
    <t>Tribal Colleges &amp; Universities Program 
   (TCUP)</t>
  </si>
  <si>
    <t>Alliances for Graduate Education and the 
   Profession (AGEP)</t>
  </si>
  <si>
    <t>Centers of Research Excellence in 
   Science and Technology (CREST)</t>
  </si>
  <si>
    <t>Centers for Research Excellence in
   Science and Technology (CREST)</t>
  </si>
  <si>
    <t>ADVANCE</t>
  </si>
  <si>
    <t>Research on Learning in Formal and
   Informal Settings</t>
  </si>
  <si>
    <t>Core Launch: STEM Learning</t>
  </si>
  <si>
    <t>INSPIRE</t>
  </si>
  <si>
    <t>Discovery Research K-12 (DR-K12)</t>
  </si>
  <si>
    <t>Advancing Informal STEM Learning (AISL) [formerly Informal Science Education (ISE)]</t>
  </si>
  <si>
    <t>Project and Program Evaluation (PPE)</t>
  </si>
  <si>
    <t>Research on Education and Learning (REAL) [formerly Research and Evaluation on Education in Science &amp; Engineering (REESE)/ Research on Gender in Science and 
   Engineering (GSE)/Research in Disabilities 
   Education (RDE)]</t>
  </si>
  <si>
    <t>Core Launch</t>
  </si>
  <si>
    <t>I-Corps</t>
  </si>
  <si>
    <t>TOTAL, EHR</t>
  </si>
  <si>
    <t>Totals may not add due to rounding.</t>
  </si>
  <si>
    <t xml:space="preserve">EHR Realignment of Programs Between Divisions 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</si>
</sst>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&quot;$&quot;#,##0.00;\-&quot;$&quot;#,##0.00;&quot;-&quot;??"/>
    <numFmt numFmtId="165" formatCode="#,##0.00;\-#,##0.00;&quot;-&quot;??"/>
    <numFmt numFmtId="166" formatCode="&quot;$&quot;#,##0.00"/>
  </numFmts>
  <fonts count="9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i/>
      <sz val="10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118">
    <xf numFmtId="0" fontId="0" fillId="0" borderId="0" xfId="0"/>
    <xf numFmtId="0" fontId="5" fillId="0" borderId="3" xfId="0" applyFont="1" applyBorder="1"/>
    <xf numFmtId="0" fontId="5" fillId="0" borderId="0" xfId="0" applyFont="1"/>
    <xf numFmtId="0" fontId="2" fillId="0" borderId="5" xfId="1" applyFont="1" applyBorder="1" applyAlignment="1">
      <alignment horizontal="left" textRotation="90" wrapText="1"/>
    </xf>
    <xf numFmtId="164" fontId="4" fillId="2" borderId="12" xfId="0" applyNumberFormat="1" applyFont="1" applyFill="1" applyBorder="1" applyAlignment="1">
      <alignment vertical="top"/>
    </xf>
    <xf numFmtId="0" fontId="5" fillId="0" borderId="5" xfId="0" applyFont="1" applyBorder="1" applyAlignment="1">
      <alignment vertical="top"/>
    </xf>
    <xf numFmtId="164" fontId="4" fillId="2" borderId="17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3" borderId="4" xfId="0" applyFont="1" applyFill="1" applyBorder="1" applyAlignment="1">
      <alignment vertical="top"/>
    </xf>
    <xf numFmtId="0" fontId="3" fillId="3" borderId="18" xfId="1" quotePrefix="1" applyNumberFormat="1" applyFont="1" applyFill="1" applyBorder="1" applyAlignment="1">
      <alignment vertical="top" wrapText="1"/>
    </xf>
    <xf numFmtId="4" fontId="3" fillId="3" borderId="5" xfId="1" applyNumberFormat="1" applyFont="1" applyFill="1" applyBorder="1" applyAlignment="1">
      <alignment vertical="top"/>
    </xf>
    <xf numFmtId="0" fontId="2" fillId="0" borderId="5" xfId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165" fontId="3" fillId="0" borderId="13" xfId="0" applyNumberFormat="1" applyFont="1" applyFill="1" applyBorder="1" applyAlignment="1">
      <alignment horizontal="right" vertical="top"/>
    </xf>
    <xf numFmtId="0" fontId="6" fillId="0" borderId="4" xfId="1" applyFont="1" applyBorder="1" applyAlignment="1">
      <alignment vertical="top"/>
    </xf>
    <xf numFmtId="0" fontId="3" fillId="4" borderId="18" xfId="0" applyNumberFormat="1" applyFont="1" applyFill="1" applyBorder="1" applyAlignment="1">
      <alignment vertical="top" wrapText="1"/>
    </xf>
    <xf numFmtId="4" fontId="3" fillId="0" borderId="5" xfId="1" applyNumberFormat="1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4" borderId="0" xfId="0" applyNumberFormat="1" applyFont="1" applyFill="1" applyBorder="1" applyAlignment="1">
      <alignment vertical="top" wrapText="1"/>
    </xf>
    <xf numFmtId="0" fontId="3" fillId="0" borderId="18" xfId="0" applyNumberFormat="1" applyFont="1" applyFill="1" applyBorder="1" applyAlignment="1">
      <alignment vertical="top" wrapText="1"/>
    </xf>
    <xf numFmtId="41" fontId="3" fillId="0" borderId="5" xfId="1" applyNumberFormat="1" applyFont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6" fillId="0" borderId="4" xfId="1" applyFont="1" applyFill="1" applyBorder="1" applyAlignment="1">
      <alignment vertical="top"/>
    </xf>
    <xf numFmtId="0" fontId="3" fillId="0" borderId="18" xfId="1" quotePrefix="1" applyNumberFormat="1" applyFont="1" applyFill="1" applyBorder="1" applyAlignment="1">
      <alignment vertical="top" wrapText="1"/>
    </xf>
    <xf numFmtId="4" fontId="3" fillId="0" borderId="5" xfId="1" applyNumberFormat="1" applyFont="1" applyFill="1" applyBorder="1" applyAlignment="1">
      <alignment vertical="top"/>
    </xf>
    <xf numFmtId="0" fontId="6" fillId="0" borderId="4" xfId="0" applyFont="1" applyBorder="1" applyAlignment="1">
      <alignment vertical="top"/>
    </xf>
    <xf numFmtId="0" fontId="3" fillId="0" borderId="18" xfId="1" applyNumberFormat="1" applyFont="1" applyFill="1" applyBorder="1" applyAlignment="1">
      <alignment vertical="top" wrapText="1"/>
    </xf>
    <xf numFmtId="0" fontId="3" fillId="4" borderId="0" xfId="0" applyNumberFormat="1" applyFont="1" applyFill="1" applyBorder="1" applyAlignment="1">
      <alignment horizontal="left" vertical="top" wrapText="1"/>
    </xf>
    <xf numFmtId="4" fontId="3" fillId="0" borderId="5" xfId="1" applyNumberFormat="1" applyFont="1" applyFill="1" applyBorder="1" applyAlignment="1">
      <alignment horizontal="right" vertical="top" wrapText="1"/>
    </xf>
    <xf numFmtId="0" fontId="5" fillId="0" borderId="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3" borderId="8" xfId="1" applyFont="1" applyFill="1" applyBorder="1" applyAlignment="1">
      <alignment vertical="top"/>
    </xf>
    <xf numFmtId="0" fontId="3" fillId="3" borderId="9" xfId="1" applyNumberFormat="1" applyFont="1" applyFill="1" applyBorder="1" applyAlignment="1">
      <alignment vertical="top" wrapText="1"/>
    </xf>
    <xf numFmtId="4" fontId="3" fillId="3" borderId="10" xfId="1" applyNumberFormat="1" applyFont="1" applyFill="1" applyBorder="1" applyAlignment="1">
      <alignment horizontal="right" vertical="top" wrapText="1"/>
    </xf>
    <xf numFmtId="0" fontId="5" fillId="0" borderId="13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164" fontId="4" fillId="2" borderId="23" xfId="0" applyNumberFormat="1" applyFont="1" applyFill="1" applyBorder="1" applyAlignment="1">
      <alignment horizontal="right" vertical="top"/>
    </xf>
    <xf numFmtId="0" fontId="5" fillId="0" borderId="5" xfId="0" applyFont="1" applyFill="1" applyBorder="1" applyAlignment="1">
      <alignment vertical="top"/>
    </xf>
    <xf numFmtId="164" fontId="4" fillId="2" borderId="25" xfId="0" applyNumberFormat="1" applyFont="1" applyFill="1" applyBorder="1" applyAlignment="1">
      <alignment horizontal="right" vertical="top"/>
    </xf>
    <xf numFmtId="0" fontId="3" fillId="0" borderId="18" xfId="0" applyFont="1" applyBorder="1" applyAlignment="1">
      <alignment horizontal="left" vertical="top" wrapText="1"/>
    </xf>
    <xf numFmtId="165" fontId="3" fillId="0" borderId="5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vertical="top"/>
    </xf>
    <xf numFmtId="0" fontId="3" fillId="0" borderId="0" xfId="0" quotePrefix="1" applyNumberFormat="1" applyFont="1" applyFill="1" applyBorder="1" applyAlignment="1">
      <alignment vertical="top"/>
    </xf>
    <xf numFmtId="0" fontId="3" fillId="0" borderId="18" xfId="0" quotePrefix="1" applyNumberFormat="1" applyFont="1" applyFill="1" applyBorder="1" applyAlignment="1">
      <alignment vertical="top" wrapText="1"/>
    </xf>
    <xf numFmtId="0" fontId="3" fillId="0" borderId="0" xfId="0" quotePrefix="1" applyNumberFormat="1" applyFont="1" applyFill="1" applyBorder="1" applyAlignment="1">
      <alignment vertical="top" wrapText="1"/>
    </xf>
    <xf numFmtId="0" fontId="6" fillId="0" borderId="8" xfId="1" applyFont="1" applyFill="1" applyBorder="1" applyAlignment="1">
      <alignment vertical="top"/>
    </xf>
    <xf numFmtId="0" fontId="3" fillId="0" borderId="9" xfId="1" quotePrefix="1" applyNumberFormat="1" applyFont="1" applyFill="1" applyBorder="1" applyAlignment="1">
      <alignment vertical="top" wrapText="1"/>
    </xf>
    <xf numFmtId="4" fontId="3" fillId="0" borderId="10" xfId="1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3" fillId="3" borderId="19" xfId="0" applyNumberFormat="1" applyFont="1" applyFill="1" applyBorder="1" applyAlignment="1">
      <alignment vertical="top" wrapText="1"/>
    </xf>
    <xf numFmtId="165" fontId="3" fillId="3" borderId="20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8" xfId="1" quotePrefix="1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4" xfId="1" applyFont="1" applyFill="1" applyBorder="1" applyAlignment="1">
      <alignment vertical="top"/>
    </xf>
    <xf numFmtId="0" fontId="3" fillId="0" borderId="18" xfId="1" applyNumberFormat="1" applyFont="1" applyBorder="1" applyAlignment="1">
      <alignment vertical="top" wrapText="1"/>
    </xf>
    <xf numFmtId="0" fontId="4" fillId="0" borderId="4" xfId="1" applyFont="1" applyFill="1" applyBorder="1" applyAlignment="1">
      <alignment vertical="top"/>
    </xf>
    <xf numFmtId="0" fontId="4" fillId="0" borderId="18" xfId="1" applyFont="1" applyFill="1" applyBorder="1" applyAlignment="1">
      <alignment vertical="top"/>
    </xf>
    <xf numFmtId="166" fontId="4" fillId="0" borderId="5" xfId="1" applyNumberFormat="1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165" fontId="3" fillId="0" borderId="26" xfId="0" applyNumberFormat="1" applyFont="1" applyFill="1" applyBorder="1" applyAlignment="1">
      <alignment horizontal="right" vertical="top"/>
    </xf>
    <xf numFmtId="0" fontId="3" fillId="0" borderId="18" xfId="0" applyFont="1" applyBorder="1" applyAlignment="1">
      <alignment vertical="top" wrapText="1"/>
    </xf>
    <xf numFmtId="165" fontId="3" fillId="0" borderId="27" xfId="0" applyNumberFormat="1" applyFont="1" applyFill="1" applyBorder="1" applyAlignment="1">
      <alignment horizontal="right" vertical="top"/>
    </xf>
    <xf numFmtId="0" fontId="5" fillId="0" borderId="5" xfId="0" applyFont="1" applyBorder="1"/>
    <xf numFmtId="0" fontId="5" fillId="0" borderId="8" xfId="0" applyFont="1" applyBorder="1"/>
    <xf numFmtId="0" fontId="5" fillId="0" borderId="9" xfId="0" applyFont="1" applyBorder="1"/>
    <xf numFmtId="165" fontId="3" fillId="0" borderId="10" xfId="0" applyNumberFormat="1" applyFont="1" applyFill="1" applyBorder="1" applyAlignment="1">
      <alignment horizontal="right" vertical="top"/>
    </xf>
    <xf numFmtId="0" fontId="3" fillId="3" borderId="19" xfId="0" applyNumberFormat="1" applyFont="1" applyFill="1" applyBorder="1" applyAlignment="1">
      <alignment vertical="top"/>
    </xf>
    <xf numFmtId="165" fontId="3" fillId="3" borderId="10" xfId="0" applyNumberFormat="1" applyFont="1" applyFill="1" applyBorder="1" applyAlignment="1">
      <alignment horizontal="right" vertical="top"/>
    </xf>
    <xf numFmtId="0" fontId="5" fillId="0" borderId="4" xfId="0" applyFont="1" applyBorder="1"/>
    <xf numFmtId="0" fontId="6" fillId="4" borderId="4" xfId="0" applyFont="1" applyFill="1" applyBorder="1" applyAlignment="1">
      <alignment vertical="top"/>
    </xf>
    <xf numFmtId="0" fontId="3" fillId="4" borderId="0" xfId="0" applyNumberFormat="1" applyFont="1" applyFill="1" applyBorder="1" applyAlignment="1">
      <alignment vertical="top"/>
    </xf>
    <xf numFmtId="165" fontId="3" fillId="4" borderId="27" xfId="0" applyNumberFormat="1" applyFont="1" applyFill="1" applyBorder="1" applyAlignment="1">
      <alignment horizontal="right" vertical="top"/>
    </xf>
    <xf numFmtId="0" fontId="6" fillId="0" borderId="18" xfId="1" applyNumberFormat="1" applyFont="1" applyBorder="1" applyAlignment="1">
      <alignment vertical="top" wrapText="1"/>
    </xf>
    <xf numFmtId="4" fontId="6" fillId="0" borderId="5" xfId="1" applyNumberFormat="1" applyFont="1" applyBorder="1" applyAlignment="1">
      <alignment vertical="top"/>
    </xf>
    <xf numFmtId="4" fontId="6" fillId="0" borderId="28" xfId="1" applyNumberFormat="1" applyFont="1" applyBorder="1" applyAlignment="1">
      <alignment vertical="top"/>
    </xf>
    <xf numFmtId="0" fontId="4" fillId="2" borderId="29" xfId="0" applyFont="1" applyFill="1" applyBorder="1" applyAlignment="1">
      <alignment horizontal="left" vertical="top"/>
    </xf>
    <xf numFmtId="0" fontId="4" fillId="2" borderId="30" xfId="0" applyFont="1" applyFill="1" applyBorder="1" applyAlignment="1">
      <alignment horizontal="left" vertical="top"/>
    </xf>
    <xf numFmtId="166" fontId="7" fillId="2" borderId="31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vertical="top"/>
    </xf>
    <xf numFmtId="0" fontId="4" fillId="2" borderId="32" xfId="0" applyFont="1" applyFill="1" applyBorder="1" applyAlignment="1">
      <alignment horizontal="left" vertical="top"/>
    </xf>
    <xf numFmtId="0" fontId="8" fillId="0" borderId="0" xfId="1" applyFont="1" applyFill="1"/>
    <xf numFmtId="0" fontId="3" fillId="0" borderId="0" xfId="1" applyFont="1" applyFill="1"/>
    <xf numFmtId="0" fontId="0" fillId="0" borderId="0" xfId="0" applyBorder="1"/>
    <xf numFmtId="0" fontId="0" fillId="0" borderId="33" xfId="0" applyBorder="1"/>
    <xf numFmtId="0" fontId="4" fillId="2" borderId="2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3" fillId="0" borderId="3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7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workbookViewId="0">
      <selection activeCell="I15" sqref="I15"/>
    </sheetView>
  </sheetViews>
  <sheetFormatPr defaultRowHeight="15"/>
  <cols>
    <col min="1" max="1" width="2.28515625" customWidth="1"/>
    <col min="2" max="2" width="37.28515625" customWidth="1"/>
    <col min="3" max="3" width="11" customWidth="1"/>
    <col min="4" max="4" width="2.7109375" customWidth="1"/>
    <col min="5" max="5" width="2.28515625" style="90" customWidth="1"/>
    <col min="6" max="6" width="37.28515625" customWidth="1"/>
    <col min="7" max="7" width="11" customWidth="1"/>
  </cols>
  <sheetData>
    <row r="1" spans="1:7" ht="19.5" customHeight="1">
      <c r="A1" s="100" t="s">
        <v>46</v>
      </c>
      <c r="B1" s="101"/>
      <c r="C1" s="101"/>
      <c r="D1" s="101"/>
      <c r="E1" s="101"/>
      <c r="F1" s="101"/>
      <c r="G1" s="102"/>
    </row>
    <row r="2" spans="1:7" ht="15.75" thickBot="1">
      <c r="A2" s="103" t="s">
        <v>0</v>
      </c>
      <c r="B2" s="104"/>
      <c r="C2" s="104"/>
      <c r="D2" s="104"/>
      <c r="E2" s="104"/>
      <c r="F2" s="104"/>
      <c r="G2" s="105"/>
    </row>
    <row r="3" spans="1:7" s="2" customFormat="1" ht="15" customHeight="1">
      <c r="A3" s="106" t="s">
        <v>1</v>
      </c>
      <c r="B3" s="107"/>
      <c r="C3" s="110" t="s">
        <v>2</v>
      </c>
      <c r="D3" s="1"/>
      <c r="E3" s="112" t="s">
        <v>3</v>
      </c>
      <c r="F3" s="113"/>
      <c r="G3" s="116" t="s">
        <v>2</v>
      </c>
    </row>
    <row r="4" spans="1:7" s="2" customFormat="1" ht="52.5" customHeight="1" thickBot="1">
      <c r="A4" s="108"/>
      <c r="B4" s="109"/>
      <c r="C4" s="111"/>
      <c r="D4" s="3"/>
      <c r="E4" s="114"/>
      <c r="F4" s="115"/>
      <c r="G4" s="117"/>
    </row>
    <row r="5" spans="1:7" s="7" customFormat="1" ht="15" customHeight="1">
      <c r="A5" s="95" t="s">
        <v>4</v>
      </c>
      <c r="B5" s="96"/>
      <c r="C5" s="4">
        <f>SUM(C6:C15)</f>
        <v>308.64000000000004</v>
      </c>
      <c r="D5" s="5"/>
      <c r="E5" s="97" t="s">
        <v>4</v>
      </c>
      <c r="F5" s="98"/>
      <c r="G5" s="6">
        <f>SUM(G6:G15)</f>
        <v>246.65000000000003</v>
      </c>
    </row>
    <row r="6" spans="1:7" s="7" customFormat="1" ht="15" customHeight="1">
      <c r="A6" s="8"/>
      <c r="B6" s="9" t="s">
        <v>5</v>
      </c>
      <c r="C6" s="10">
        <v>4.76</v>
      </c>
      <c r="D6" s="11"/>
      <c r="E6" s="12"/>
      <c r="F6" s="13" t="s">
        <v>6</v>
      </c>
      <c r="G6" s="14">
        <v>5</v>
      </c>
    </row>
    <row r="7" spans="1:7" s="7" customFormat="1" ht="25.5">
      <c r="A7" s="15"/>
      <c r="B7" s="16" t="s">
        <v>7</v>
      </c>
      <c r="C7" s="17">
        <v>61.46</v>
      </c>
      <c r="D7" s="11"/>
      <c r="E7" s="18"/>
      <c r="F7" s="19" t="s">
        <v>7</v>
      </c>
      <c r="G7" s="14">
        <v>61.46</v>
      </c>
    </row>
    <row r="8" spans="1:7" s="7" customFormat="1" ht="25.5">
      <c r="A8" s="15"/>
      <c r="B8" s="20" t="s">
        <v>8</v>
      </c>
      <c r="C8" s="21">
        <v>0</v>
      </c>
      <c r="D8" s="11"/>
      <c r="E8" s="18"/>
      <c r="F8" s="22" t="s">
        <v>8</v>
      </c>
      <c r="G8" s="14">
        <v>0</v>
      </c>
    </row>
    <row r="9" spans="1:7" s="7" customFormat="1" ht="15" customHeight="1">
      <c r="A9" s="23"/>
      <c r="B9" s="24" t="s">
        <v>9</v>
      </c>
      <c r="C9" s="25">
        <v>64</v>
      </c>
      <c r="D9" s="11"/>
      <c r="E9" s="26"/>
      <c r="F9" s="13" t="s">
        <v>9</v>
      </c>
      <c r="G9" s="14">
        <v>64</v>
      </c>
    </row>
    <row r="10" spans="1:7" s="7" customFormat="1" ht="15" customHeight="1">
      <c r="A10" s="23"/>
      <c r="B10" s="24" t="s">
        <v>10</v>
      </c>
      <c r="C10" s="25">
        <v>16.3</v>
      </c>
      <c r="D10" s="11"/>
      <c r="E10" s="12"/>
      <c r="F10" s="13" t="s">
        <v>10</v>
      </c>
      <c r="G10" s="14">
        <v>16.3</v>
      </c>
    </row>
    <row r="11" spans="1:7" s="7" customFormat="1" ht="38.25">
      <c r="A11" s="23"/>
      <c r="B11" s="27" t="s">
        <v>11</v>
      </c>
      <c r="C11" s="25">
        <v>20</v>
      </c>
      <c r="D11" s="11"/>
      <c r="E11" s="12"/>
      <c r="F11" s="28" t="s">
        <v>11</v>
      </c>
      <c r="G11" s="14">
        <v>20</v>
      </c>
    </row>
    <row r="12" spans="1:7" s="7" customFormat="1" ht="15" customHeight="1">
      <c r="A12" s="23"/>
      <c r="B12" s="24" t="s">
        <v>12</v>
      </c>
      <c r="C12" s="29">
        <v>54.89</v>
      </c>
      <c r="D12" s="11"/>
      <c r="E12" s="12"/>
      <c r="F12" s="13" t="s">
        <v>12</v>
      </c>
      <c r="G12" s="14">
        <v>54.89</v>
      </c>
    </row>
    <row r="13" spans="1:7" s="7" customFormat="1" ht="25.5">
      <c r="A13" s="30"/>
      <c r="B13" s="24" t="s">
        <v>13</v>
      </c>
      <c r="C13" s="25">
        <v>25</v>
      </c>
      <c r="D13" s="11"/>
      <c r="E13" s="12"/>
      <c r="F13" s="19" t="s">
        <v>13</v>
      </c>
      <c r="G13" s="14">
        <v>25</v>
      </c>
    </row>
    <row r="14" spans="1:7" s="7" customFormat="1" ht="30" customHeight="1">
      <c r="A14" s="8"/>
      <c r="B14" s="9" t="s">
        <v>14</v>
      </c>
      <c r="C14" s="10">
        <v>5.15</v>
      </c>
      <c r="D14" s="5"/>
      <c r="E14" s="30"/>
      <c r="F14" s="31"/>
      <c r="G14" s="14"/>
    </row>
    <row r="15" spans="1:7" s="7" customFormat="1" ht="15" customHeight="1" thickBot="1">
      <c r="A15" s="32" t="s">
        <v>15</v>
      </c>
      <c r="B15" s="33" t="s">
        <v>16</v>
      </c>
      <c r="C15" s="34">
        <v>57.08</v>
      </c>
      <c r="D15" s="35"/>
      <c r="E15" s="36"/>
      <c r="F15" s="37"/>
      <c r="G15" s="38"/>
    </row>
    <row r="16" spans="1:7" s="7" customFormat="1" ht="15" customHeight="1">
      <c r="A16" s="92" t="s">
        <v>17</v>
      </c>
      <c r="B16" s="93"/>
      <c r="C16" s="39">
        <f>SUM(C17:C22)</f>
        <v>174.75900000000001</v>
      </c>
      <c r="D16" s="40"/>
      <c r="E16" s="92" t="s">
        <v>17</v>
      </c>
      <c r="F16" s="99"/>
      <c r="G16" s="41">
        <f>SUM(G17:G22)</f>
        <v>184.816</v>
      </c>
    </row>
    <row r="17" spans="1:7" s="7" customFormat="1" ht="15" customHeight="1">
      <c r="A17" s="12"/>
      <c r="B17" s="42"/>
      <c r="C17" s="43"/>
      <c r="D17" s="5"/>
      <c r="E17" s="12"/>
      <c r="F17" s="44" t="s">
        <v>18</v>
      </c>
      <c r="G17" s="14">
        <v>5</v>
      </c>
    </row>
    <row r="18" spans="1:7" s="7" customFormat="1" ht="15" customHeight="1">
      <c r="A18" s="26"/>
      <c r="B18" s="20"/>
      <c r="C18" s="43"/>
      <c r="D18" s="5"/>
      <c r="E18" s="45"/>
      <c r="F18" s="22" t="s">
        <v>19</v>
      </c>
      <c r="G18" s="14">
        <v>0.3</v>
      </c>
    </row>
    <row r="19" spans="1:7" s="7" customFormat="1" ht="15" customHeight="1">
      <c r="A19" s="23"/>
      <c r="B19" s="24" t="s">
        <v>20</v>
      </c>
      <c r="C19" s="25">
        <v>121.49</v>
      </c>
      <c r="D19" s="5"/>
      <c r="E19" s="12"/>
      <c r="F19" s="46" t="s">
        <v>20</v>
      </c>
      <c r="G19" s="14">
        <v>121.49</v>
      </c>
    </row>
    <row r="20" spans="1:7" s="7" customFormat="1" ht="25.5">
      <c r="A20" s="23"/>
      <c r="B20" s="47" t="s">
        <v>21</v>
      </c>
      <c r="C20" s="25">
        <v>27</v>
      </c>
      <c r="D20" s="5"/>
      <c r="E20" s="26"/>
      <c r="F20" s="48" t="s">
        <v>21</v>
      </c>
      <c r="G20" s="14">
        <v>27</v>
      </c>
    </row>
    <row r="21" spans="1:7" s="7" customFormat="1" ht="28.5" customHeight="1">
      <c r="A21" s="23"/>
      <c r="B21" s="47" t="s">
        <v>22</v>
      </c>
      <c r="C21" s="25">
        <v>26.268999999999998</v>
      </c>
      <c r="D21" s="5"/>
      <c r="E21" s="26"/>
      <c r="F21" s="48" t="s">
        <v>22</v>
      </c>
      <c r="G21" s="14">
        <v>26.268999999999998</v>
      </c>
    </row>
    <row r="22" spans="1:7" s="7" customFormat="1" ht="15" customHeight="1" thickBot="1">
      <c r="A22" s="49"/>
      <c r="B22" s="50"/>
      <c r="C22" s="51"/>
      <c r="D22" s="5"/>
      <c r="E22" s="52"/>
      <c r="F22" s="53" t="s">
        <v>23</v>
      </c>
      <c r="G22" s="54">
        <v>4.7569999999999997</v>
      </c>
    </row>
    <row r="23" spans="1:7" s="7" customFormat="1" ht="15" customHeight="1">
      <c r="A23" s="92" t="s">
        <v>24</v>
      </c>
      <c r="B23" s="93"/>
      <c r="C23" s="39">
        <f>SUM(C24:C31)</f>
        <v>124.48</v>
      </c>
      <c r="D23" s="40"/>
      <c r="E23" s="92" t="s">
        <v>24</v>
      </c>
      <c r="F23" s="99"/>
      <c r="G23" s="41">
        <f t="shared" ref="G23" si="0">SUM(G24:G31)</f>
        <v>134.63</v>
      </c>
    </row>
    <row r="24" spans="1:7" s="7" customFormat="1" ht="25.5">
      <c r="A24" s="55"/>
      <c r="B24" s="56"/>
      <c r="C24" s="57"/>
      <c r="D24" s="5"/>
      <c r="E24" s="12"/>
      <c r="F24" s="58" t="s">
        <v>25</v>
      </c>
      <c r="G24" s="14">
        <v>5</v>
      </c>
    </row>
    <row r="25" spans="1:7" s="7" customFormat="1" ht="25.5">
      <c r="A25" s="23"/>
      <c r="B25" s="27" t="s">
        <v>26</v>
      </c>
      <c r="C25" s="25">
        <v>31.94</v>
      </c>
      <c r="D25" s="5"/>
      <c r="E25" s="12"/>
      <c r="F25" s="48" t="s">
        <v>27</v>
      </c>
      <c r="G25" s="14">
        <v>31.94</v>
      </c>
    </row>
    <row r="26" spans="1:7" s="7" customFormat="1" ht="25.5">
      <c r="A26" s="23"/>
      <c r="B26" s="27" t="s">
        <v>28</v>
      </c>
      <c r="C26" s="25">
        <v>45.62</v>
      </c>
      <c r="D26" s="5"/>
      <c r="E26" s="12"/>
      <c r="F26" s="48" t="s">
        <v>28</v>
      </c>
      <c r="G26" s="14">
        <v>45.62</v>
      </c>
    </row>
    <row r="27" spans="1:7" s="7" customFormat="1" ht="25.5">
      <c r="A27" s="23"/>
      <c r="B27" s="27" t="s">
        <v>29</v>
      </c>
      <c r="C27" s="25">
        <v>13.31</v>
      </c>
      <c r="D27" s="5"/>
      <c r="E27" s="12"/>
      <c r="F27" s="48" t="s">
        <v>30</v>
      </c>
      <c r="G27" s="14">
        <v>13.31</v>
      </c>
    </row>
    <row r="28" spans="1:7" s="7" customFormat="1" ht="25.5">
      <c r="A28" s="15"/>
      <c r="B28" s="59" t="s">
        <v>31</v>
      </c>
      <c r="C28" s="17">
        <v>7.84</v>
      </c>
      <c r="D28" s="5"/>
      <c r="E28" s="12"/>
      <c r="F28" s="60" t="s">
        <v>31</v>
      </c>
      <c r="G28" s="14">
        <v>7.84</v>
      </c>
    </row>
    <row r="29" spans="1:7" s="7" customFormat="1" ht="25.5">
      <c r="A29" s="61"/>
      <c r="B29" s="27" t="s">
        <v>32</v>
      </c>
      <c r="C29" s="25">
        <v>24.24</v>
      </c>
      <c r="D29" s="5"/>
      <c r="E29" s="30"/>
      <c r="F29" s="48" t="s">
        <v>33</v>
      </c>
      <c r="G29" s="14">
        <v>24.24</v>
      </c>
    </row>
    <row r="30" spans="1:7" s="7" customFormat="1" ht="15" customHeight="1">
      <c r="A30" s="15"/>
      <c r="B30" s="62" t="s">
        <v>34</v>
      </c>
      <c r="C30" s="17">
        <v>1.53</v>
      </c>
      <c r="D30" s="5"/>
      <c r="E30" s="12"/>
      <c r="F30" s="58" t="s">
        <v>34</v>
      </c>
      <c r="G30" s="14">
        <v>1.53</v>
      </c>
    </row>
    <row r="31" spans="1:7" s="7" customFormat="1" ht="29.25" customHeight="1" thickBot="1">
      <c r="A31" s="15"/>
      <c r="B31" s="62"/>
      <c r="C31" s="17"/>
      <c r="D31" s="5"/>
      <c r="E31" s="52"/>
      <c r="F31" s="53" t="s">
        <v>14</v>
      </c>
      <c r="G31" s="54">
        <v>5.15</v>
      </c>
    </row>
    <row r="32" spans="1:7" s="7" customFormat="1" ht="30" customHeight="1">
      <c r="A32" s="92" t="s">
        <v>35</v>
      </c>
      <c r="B32" s="93"/>
      <c r="C32" s="39">
        <f>SUM(C33:C39)</f>
        <v>245.43</v>
      </c>
      <c r="D32" s="5"/>
      <c r="E32" s="92" t="s">
        <v>35</v>
      </c>
      <c r="F32" s="94"/>
      <c r="G32" s="41">
        <f>SUM(G33:G39)</f>
        <v>309.51</v>
      </c>
    </row>
    <row r="33" spans="1:7" s="7" customFormat="1" ht="15" customHeight="1">
      <c r="A33" s="63"/>
      <c r="B33" s="64"/>
      <c r="C33" s="65"/>
      <c r="D33" s="5"/>
      <c r="E33" s="12"/>
      <c r="F33" s="66" t="s">
        <v>36</v>
      </c>
      <c r="G33" s="67">
        <v>5</v>
      </c>
    </row>
    <row r="34" spans="1:7" s="7" customFormat="1" ht="15" customHeight="1">
      <c r="A34" s="15"/>
      <c r="B34" s="68"/>
      <c r="C34" s="65"/>
      <c r="D34" s="5"/>
      <c r="E34" s="26"/>
      <c r="F34" s="19" t="s">
        <v>37</v>
      </c>
      <c r="G34" s="69">
        <v>2</v>
      </c>
    </row>
    <row r="35" spans="1:7" s="7" customFormat="1" ht="15" customHeight="1">
      <c r="A35" s="15"/>
      <c r="B35" s="59" t="s">
        <v>38</v>
      </c>
      <c r="C35" s="17">
        <v>114.23</v>
      </c>
      <c r="D35" s="5"/>
      <c r="E35" s="12"/>
      <c r="F35" s="13" t="s">
        <v>38</v>
      </c>
      <c r="G35" s="69">
        <v>114.23</v>
      </c>
    </row>
    <row r="36" spans="1:7" s="7" customFormat="1" ht="27" customHeight="1">
      <c r="A36" s="23"/>
      <c r="B36" s="62" t="s">
        <v>39</v>
      </c>
      <c r="C36" s="17">
        <v>47.82</v>
      </c>
      <c r="D36" s="5"/>
      <c r="E36" s="12"/>
      <c r="F36" s="22" t="s">
        <v>39</v>
      </c>
      <c r="G36" s="69">
        <v>47.82</v>
      </c>
    </row>
    <row r="37" spans="1:7" s="7" customFormat="1" ht="15" customHeight="1">
      <c r="A37" s="23"/>
      <c r="B37" s="27" t="s">
        <v>40</v>
      </c>
      <c r="C37" s="25">
        <v>23.95</v>
      </c>
      <c r="D37" s="5"/>
      <c r="E37" s="12"/>
      <c r="F37" s="13" t="s">
        <v>40</v>
      </c>
      <c r="G37" s="69">
        <v>23.95</v>
      </c>
    </row>
    <row r="38" spans="1:7" s="2" customFormat="1" ht="76.5">
      <c r="A38" s="23"/>
      <c r="B38" s="16" t="s">
        <v>41</v>
      </c>
      <c r="C38" s="25">
        <v>59.43</v>
      </c>
      <c r="D38" s="70"/>
      <c r="E38" s="12"/>
      <c r="F38" s="19" t="s">
        <v>41</v>
      </c>
      <c r="G38" s="69">
        <v>59.43</v>
      </c>
    </row>
    <row r="39" spans="1:7" s="2" customFormat="1" ht="15" customHeight="1" thickBot="1">
      <c r="A39" s="71"/>
      <c r="B39" s="72"/>
      <c r="C39" s="73"/>
      <c r="D39" s="70"/>
      <c r="E39" s="74"/>
      <c r="F39" s="33" t="s">
        <v>16</v>
      </c>
      <c r="G39" s="75">
        <v>57.08</v>
      </c>
    </row>
    <row r="40" spans="1:7" s="2" customFormat="1" ht="15" customHeight="1">
      <c r="A40" s="76"/>
      <c r="B40" s="62" t="s">
        <v>42</v>
      </c>
      <c r="C40" s="17">
        <v>20</v>
      </c>
      <c r="D40" s="70"/>
      <c r="E40" s="77"/>
      <c r="F40" s="78"/>
      <c r="G40" s="79"/>
    </row>
    <row r="41" spans="1:7" s="2" customFormat="1" ht="15" customHeight="1">
      <c r="A41" s="76"/>
      <c r="B41" s="62" t="s">
        <v>37</v>
      </c>
      <c r="C41" s="17">
        <v>2</v>
      </c>
      <c r="D41" s="70"/>
      <c r="E41" s="77"/>
      <c r="F41" s="78"/>
      <c r="G41" s="79"/>
    </row>
    <row r="42" spans="1:7" s="2" customFormat="1" ht="15" customHeight="1">
      <c r="A42" s="76"/>
      <c r="B42" s="27" t="s">
        <v>43</v>
      </c>
      <c r="C42" s="25">
        <v>0.3</v>
      </c>
      <c r="D42" s="70"/>
      <c r="E42" s="77"/>
      <c r="F42" s="78"/>
      <c r="G42" s="79"/>
    </row>
    <row r="43" spans="1:7" s="2" customFormat="1" ht="15" customHeight="1" thickBot="1">
      <c r="A43" s="15"/>
      <c r="B43" s="80"/>
      <c r="C43" s="81"/>
      <c r="D43" s="70"/>
      <c r="E43" s="77"/>
      <c r="F43" s="78"/>
      <c r="G43" s="82"/>
    </row>
    <row r="44" spans="1:7" s="7" customFormat="1" ht="15" customHeight="1" thickBot="1">
      <c r="A44" s="83" t="s">
        <v>44</v>
      </c>
      <c r="B44" s="84"/>
      <c r="C44" s="85">
        <f>SUM(C5,C16,C23,C32, SUM(C40:C42))</f>
        <v>875.60899999999992</v>
      </c>
      <c r="D44" s="86"/>
      <c r="E44" s="83" t="s">
        <v>44</v>
      </c>
      <c r="F44" s="87"/>
      <c r="G44" s="85">
        <f>SUM(G5,G16,G23,G32, SUM(G43:G43))</f>
        <v>875.60599999999999</v>
      </c>
    </row>
    <row r="45" spans="1:7">
      <c r="A45" s="88" t="s">
        <v>45</v>
      </c>
      <c r="B45" s="88"/>
      <c r="C45" s="89"/>
      <c r="E45" s="88" t="s">
        <v>45</v>
      </c>
    </row>
    <row r="46" spans="1:7" ht="15" customHeight="1"/>
    <row r="51" spans="2:2" ht="15.75" thickBot="1">
      <c r="B51" s="91"/>
    </row>
    <row r="52" spans="2:2" ht="15.75" thickTop="1"/>
  </sheetData>
  <mergeCells count="14">
    <mergeCell ref="A1:G1"/>
    <mergeCell ref="A2:G2"/>
    <mergeCell ref="A3:B4"/>
    <mergeCell ref="C3:C4"/>
    <mergeCell ref="E3:F4"/>
    <mergeCell ref="G3:G4"/>
    <mergeCell ref="A32:B32"/>
    <mergeCell ref="E32:F32"/>
    <mergeCell ref="A5:B5"/>
    <mergeCell ref="E5:F5"/>
    <mergeCell ref="A16:B16"/>
    <mergeCell ref="E16:F16"/>
    <mergeCell ref="A23:B23"/>
    <mergeCell ref="E23:F23"/>
  </mergeCells>
  <printOptions horizontalCentered="1"/>
  <pageMargins left="0.7" right="0.7" top="0.75" bottom="0.75" header="0.3" footer="0.3"/>
  <pageSetup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Realignment</vt:lpstr>
      <vt:lpstr>'EHR Realignment'!Print_Area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jleffler</dc:creator>
  <cp:lastModifiedBy>coxenrid</cp:lastModifiedBy>
  <cp:lastPrinted>2012-02-07T21:30:55Z</cp:lastPrinted>
  <dcterms:created xsi:type="dcterms:W3CDTF">2012-02-07T21:28:17Z</dcterms:created>
  <dcterms:modified xsi:type="dcterms:W3CDTF">2012-02-08T17:28:41Z</dcterms:modified>
</cp:coreProperties>
</file>