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6155" windowHeight="9210"/>
  </bookViews>
  <sheets>
    <sheet name="DGE Funding" sheetId="1" r:id="rId1"/>
  </sheets>
  <calcPr calcId="125725"/>
</workbook>
</file>

<file path=xl/calcChain.xml><?xml version="1.0" encoding="utf-8"?>
<calcChain xmlns="http://schemas.openxmlformats.org/spreadsheetml/2006/main">
  <c r="F16" i="1"/>
  <c r="E16"/>
  <c r="F15"/>
  <c r="E15"/>
  <c r="D14"/>
  <c r="E14" s="1"/>
  <c r="F14" s="1"/>
  <c r="C14"/>
  <c r="B14"/>
  <c r="E13"/>
  <c r="F13" s="1"/>
  <c r="F12"/>
  <c r="E12"/>
  <c r="D11"/>
  <c r="C11"/>
  <c r="B11"/>
  <c r="F10"/>
  <c r="E10"/>
  <c r="D9"/>
  <c r="E9" s="1"/>
  <c r="F9" s="1"/>
  <c r="F8"/>
  <c r="E8"/>
  <c r="C7"/>
  <c r="B7"/>
  <c r="C6"/>
  <c r="B6"/>
  <c r="E11" l="1"/>
  <c r="F11" s="1"/>
  <c r="D7"/>
  <c r="E7" l="1"/>
  <c r="F7" s="1"/>
  <c r="D6"/>
  <c r="E6" s="1"/>
  <c r="F6" s="1"/>
</calcChain>
</file>

<file path=xl/sharedStrings.xml><?xml version="1.0" encoding="utf-8"?>
<sst xmlns="http://schemas.openxmlformats.org/spreadsheetml/2006/main" count="21" uniqueCount="20">
  <si>
    <t>DGE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</si>
  <si>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</si>
  <si>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</si>
  <si>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</si>
  <si>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</si>
  <si>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</si>
  <si>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</si>
  <si>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</si>
  <si>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DGE</t>
  </si>
  <si>
    <t>Core R&amp;D Programs</t>
  </si>
  <si>
    <t>Core Launch: STEM Professional 
  Workforce Preparation</t>
  </si>
  <si>
    <t>Integrative Graduate Education and Research 
  Traineeship Program (IGERT)</t>
  </si>
  <si>
    <t>I-Corps</t>
  </si>
  <si>
    <t>Expeditions</t>
  </si>
  <si>
    <r>
      <t>Integrative Graduate Education and Research Traineeship Program (IGERT)/ 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: Learning and 
   Understanding Sustainability</t>
    </r>
  </si>
  <si>
    <r>
      <t>Climate Change Education (CCE)/E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: Learning 
   and Understanding Sustainability</t>
    </r>
  </si>
  <si>
    <t>Leadership Programs</t>
  </si>
  <si>
    <t>Graduate STEM Fellows in K-12 
  Education (GK-12)</t>
  </si>
  <si>
    <t>Graduate Research Fellowship (GRF)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</si>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</sst>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>
      <selection activeCell="A21" sqref="A21"/>
    </sheetView>
  </sheetViews>
  <sheetFormatPr defaultColWidth="11.42578125" defaultRowHeight="15"/>
  <cols>
    <col min="1" max="1" width="40.42578125" customWidth="1"/>
    <col min="2" max="2" width="9" customWidth="1"/>
    <col min="3" max="3" width="10.28515625" style="32" customWidth="1"/>
    <col min="4" max="4" width="8.28515625" style="32" customWidth="1"/>
    <col min="5" max="5" width="8.42578125" style="32" customWidth="1"/>
    <col min="6" max="6" width="8.140625" style="32" customWidth="1"/>
    <col min="7" max="7" width="0.85546875" customWidth="1"/>
  </cols>
  <sheetData>
    <row r="1" spans="1:6" ht="16.5" customHeight="1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3.15" customHeight="1">
      <c r="A4" s="11"/>
      <c r="B4" s="12"/>
      <c r="C4" s="8"/>
      <c r="D4" s="8"/>
      <c r="E4" s="10" t="s">
        <v>3</v>
      </c>
      <c r="F4" s="10"/>
    </row>
    <row r="5" spans="1:6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6">
      <c r="A6" s="17" t="s">
        <v>8</v>
      </c>
      <c r="B6" s="18">
        <f>+B7+B11+B14</f>
        <v>176.57499999999999</v>
      </c>
      <c r="C6" s="18">
        <f>+C7+C11+C14</f>
        <v>173.29000000000002</v>
      </c>
      <c r="D6" s="18">
        <f>+D7+D11+D14</f>
        <v>184.816</v>
      </c>
      <c r="E6" s="18">
        <f t="shared" ref="E6:E15" si="0">D6-C6</f>
        <v>11.525999999999982</v>
      </c>
      <c r="F6" s="19">
        <f t="shared" ref="F6:F15" si="1">IF(C6=0,"N/A  ",E6/C6)</f>
        <v>6.6512782041664151E-2</v>
      </c>
    </row>
    <row r="7" spans="1:6" ht="13.5" customHeight="1">
      <c r="A7" s="20" t="s">
        <v>9</v>
      </c>
      <c r="B7" s="21">
        <f>+B8+B9+B10</f>
        <v>29.701000000000001</v>
      </c>
      <c r="C7" s="21">
        <f>+C8+C9+C10</f>
        <v>31.2</v>
      </c>
      <c r="D7" s="21">
        <f>+D8+D9+D10</f>
        <v>28.158999999999999</v>
      </c>
      <c r="E7" s="21">
        <f>D7-C7</f>
        <v>-3.0410000000000004</v>
      </c>
      <c r="F7" s="22">
        <f t="shared" si="1"/>
        <v>-9.7467948717948727E-2</v>
      </c>
    </row>
    <row r="8" spans="1:6" ht="27.75" customHeight="1">
      <c r="A8" s="23" t="s">
        <v>10</v>
      </c>
      <c r="B8" s="24">
        <v>0</v>
      </c>
      <c r="C8" s="24">
        <v>0</v>
      </c>
      <c r="D8" s="24">
        <v>5</v>
      </c>
      <c r="E8" s="24">
        <f t="shared" si="0"/>
        <v>5</v>
      </c>
      <c r="F8" s="25" t="str">
        <f t="shared" si="1"/>
        <v xml:space="preserve">N/A  </v>
      </c>
    </row>
    <row r="9" spans="1:6" ht="25.5">
      <c r="A9" s="23" t="s">
        <v>11</v>
      </c>
      <c r="B9" s="24">
        <v>29.6</v>
      </c>
      <c r="C9" s="24">
        <v>31.2</v>
      </c>
      <c r="D9" s="24">
        <f>26.269-3.41</f>
        <v>22.858999999999998</v>
      </c>
      <c r="E9" s="24">
        <f>D9-C9</f>
        <v>-8.3410000000000011</v>
      </c>
      <c r="F9" s="25">
        <f>IF(C9=0,"N/A  ",E9/C9)</f>
        <v>-0.26733974358974361</v>
      </c>
    </row>
    <row r="10" spans="1:6" ht="15.75" customHeight="1">
      <c r="A10" s="23" t="s">
        <v>12</v>
      </c>
      <c r="B10" s="24">
        <v>0.10100000000000001</v>
      </c>
      <c r="C10" s="24">
        <v>0</v>
      </c>
      <c r="D10" s="24">
        <v>0.3</v>
      </c>
      <c r="E10" s="24">
        <f t="shared" ref="E10:E16" si="2">D10-C10</f>
        <v>0.3</v>
      </c>
      <c r="F10" s="25" t="str">
        <f t="shared" ref="F10" si="3">IF(C10=0,"N/A  ",E10/C10)</f>
        <v xml:space="preserve">N/A  </v>
      </c>
    </row>
    <row r="11" spans="1:6" ht="13.5" customHeight="1">
      <c r="A11" s="20" t="s">
        <v>13</v>
      </c>
      <c r="B11" s="21">
        <f>SUM(B13:B13)</f>
        <v>5.431</v>
      </c>
      <c r="C11" s="21">
        <f>SUM(C13:C13)</f>
        <v>5.5</v>
      </c>
      <c r="D11" s="21">
        <f>SUM(D12:D13)</f>
        <v>8.1669999999999998</v>
      </c>
      <c r="E11" s="21">
        <f>D11-C11</f>
        <v>2.6669999999999998</v>
      </c>
      <c r="F11" s="22">
        <f t="shared" si="1"/>
        <v>0.4849090909090909</v>
      </c>
    </row>
    <row r="12" spans="1:6" ht="41.25">
      <c r="A12" s="23" t="s">
        <v>14</v>
      </c>
      <c r="B12" s="24">
        <v>0</v>
      </c>
      <c r="C12" s="24">
        <v>0</v>
      </c>
      <c r="D12" s="24">
        <v>3.41</v>
      </c>
      <c r="E12" s="24">
        <f>D12-C12</f>
        <v>3.41</v>
      </c>
      <c r="F12" s="25" t="str">
        <f>IF(C12=0,"N/A  ",E12/C12)</f>
        <v xml:space="preserve">N/A  </v>
      </c>
    </row>
    <row r="13" spans="1:6" ht="28.5">
      <c r="A13" s="23" t="s">
        <v>15</v>
      </c>
      <c r="B13" s="24">
        <v>5.431</v>
      </c>
      <c r="C13" s="24">
        <v>5.5</v>
      </c>
      <c r="D13" s="24">
        <v>4.7569999999999997</v>
      </c>
      <c r="E13" s="24">
        <f t="shared" si="2"/>
        <v>-0.74300000000000033</v>
      </c>
      <c r="F13" s="25">
        <f t="shared" si="1"/>
        <v>-0.13509090909090915</v>
      </c>
    </row>
    <row r="14" spans="1:6" ht="13.5" customHeight="1">
      <c r="A14" s="20" t="s">
        <v>16</v>
      </c>
      <c r="B14" s="21">
        <f>SUM(B15:B16)</f>
        <v>141.44299999999998</v>
      </c>
      <c r="C14" s="21">
        <f t="shared" ref="C14:D14" si="4">SUM(C15:C16)</f>
        <v>136.59</v>
      </c>
      <c r="D14" s="21">
        <f t="shared" si="4"/>
        <v>148.49</v>
      </c>
      <c r="E14" s="21">
        <f t="shared" si="0"/>
        <v>11.900000000000006</v>
      </c>
      <c r="F14" s="22">
        <f t="shared" si="1"/>
        <v>8.7122044073504684E-2</v>
      </c>
    </row>
    <row r="15" spans="1:6" ht="27.75" customHeight="1">
      <c r="A15" s="23" t="s">
        <v>17</v>
      </c>
      <c r="B15" s="24">
        <v>48.177999999999997</v>
      </c>
      <c r="C15" s="24">
        <v>26.95</v>
      </c>
      <c r="D15" s="24">
        <v>27</v>
      </c>
      <c r="E15" s="24">
        <f t="shared" si="0"/>
        <v>5.0000000000000711E-2</v>
      </c>
      <c r="F15" s="25">
        <f t="shared" si="1"/>
        <v>1.8552875695733103E-3</v>
      </c>
    </row>
    <row r="16" spans="1:6" ht="15" customHeight="1" thickBot="1">
      <c r="A16" s="23" t="s">
        <v>18</v>
      </c>
      <c r="B16" s="24">
        <v>93.265000000000001</v>
      </c>
      <c r="C16" s="24">
        <v>109.64</v>
      </c>
      <c r="D16" s="24">
        <v>121.49</v>
      </c>
      <c r="E16" s="24">
        <f t="shared" si="2"/>
        <v>11.849999999999994</v>
      </c>
      <c r="F16" s="25">
        <f>IF(C16=0, "N/A ",E16/C16)</f>
        <v>0.10808099233856251</v>
      </c>
    </row>
    <row r="17" spans="1:7">
      <c r="A17" s="26" t="s">
        <v>19</v>
      </c>
      <c r="B17" s="26"/>
      <c r="C17" s="26"/>
      <c r="D17" s="26"/>
      <c r="E17" s="26"/>
      <c r="F17" s="26"/>
      <c r="G17" s="27"/>
    </row>
    <row r="18" spans="1:7">
      <c r="A18" s="28"/>
      <c r="B18" s="29"/>
      <c r="C18" s="29"/>
      <c r="D18" s="29"/>
      <c r="E18" s="30"/>
      <c r="F18" s="30"/>
      <c r="G18" s="27"/>
    </row>
    <row r="19" spans="1:7" ht="15" customHeight="1">
      <c r="A19" s="28"/>
      <c r="B19" s="29"/>
      <c r="C19" s="29"/>
      <c r="D19" s="29"/>
      <c r="E19" s="30"/>
      <c r="F19" s="30"/>
      <c r="G19" s="27"/>
    </row>
    <row r="20" spans="1:7">
      <c r="A20" s="28"/>
      <c r="B20" s="29"/>
      <c r="C20" s="29"/>
      <c r="D20" s="29"/>
      <c r="E20" s="30"/>
      <c r="F20" s="30"/>
      <c r="G20" s="27"/>
    </row>
    <row r="21" spans="1:7">
      <c r="A21" s="28"/>
      <c r="B21" s="29"/>
      <c r="C21" s="29"/>
      <c r="D21" s="29"/>
      <c r="E21" s="30"/>
      <c r="F21" s="30"/>
      <c r="G21" s="27"/>
    </row>
    <row r="22" spans="1:7">
      <c r="A22" s="28"/>
      <c r="B22" s="29"/>
      <c r="C22" s="29"/>
      <c r="D22" s="29"/>
      <c r="E22" s="30"/>
      <c r="F22" s="30"/>
      <c r="G22" s="27"/>
    </row>
    <row r="23" spans="1:7">
      <c r="A23" s="28"/>
      <c r="B23" s="29"/>
      <c r="C23" s="29"/>
      <c r="D23" s="29"/>
      <c r="E23" s="30"/>
      <c r="F23" s="30"/>
      <c r="G23" s="27"/>
    </row>
    <row r="24" spans="1:7">
      <c r="A24" s="31"/>
      <c r="B24" s="29"/>
      <c r="C24" s="29"/>
      <c r="D24" s="29"/>
      <c r="E24" s="30"/>
      <c r="F24" s="30"/>
      <c r="G24" s="27"/>
    </row>
    <row r="25" spans="1:7">
      <c r="A25" s="31"/>
      <c r="B25" s="29"/>
      <c r="C25" s="29"/>
      <c r="D25" s="29"/>
      <c r="E25" s="30"/>
      <c r="F25" s="30"/>
      <c r="G25" s="27"/>
    </row>
    <row r="26" spans="1:7">
      <c r="A26" s="31"/>
      <c r="B26" s="29"/>
      <c r="C26" s="29"/>
      <c r="D26" s="29"/>
      <c r="E26" s="30"/>
      <c r="F26" s="30"/>
      <c r="G26" s="27"/>
    </row>
    <row r="27" spans="1:7">
      <c r="A27" s="28"/>
      <c r="B27" s="29"/>
      <c r="C27" s="29"/>
      <c r="D27" s="29"/>
      <c r="E27" s="30"/>
      <c r="F27" s="30"/>
      <c r="G27" s="27"/>
    </row>
    <row r="28" spans="1:7" ht="12.75" customHeight="1">
      <c r="A28" s="28"/>
      <c r="B28" s="29"/>
      <c r="C28" s="29"/>
      <c r="D28" s="29"/>
      <c r="E28" s="30"/>
      <c r="F28" s="30"/>
      <c r="G28" s="27"/>
    </row>
    <row r="29" spans="1:7">
      <c r="A29" s="31"/>
      <c r="B29" s="29"/>
      <c r="C29" s="29"/>
      <c r="D29" s="29"/>
      <c r="E29" s="30"/>
      <c r="F29" s="30"/>
      <c r="G29" s="27"/>
    </row>
    <row r="30" spans="1:7">
      <c r="A30" s="31"/>
      <c r="B30" s="29"/>
      <c r="C30" s="29"/>
      <c r="D30" s="29"/>
      <c r="E30" s="30"/>
      <c r="F30" s="30"/>
      <c r="G30" s="27"/>
    </row>
    <row r="31" spans="1:7">
      <c r="A31" s="28"/>
      <c r="B31" s="29"/>
      <c r="C31" s="29"/>
      <c r="D31" s="29"/>
      <c r="E31" s="30"/>
      <c r="F31" s="30"/>
      <c r="G31" s="27"/>
    </row>
    <row r="32" spans="1:7">
      <c r="A32" s="28"/>
      <c r="B32" s="29"/>
      <c r="C32" s="29"/>
      <c r="D32" s="29"/>
      <c r="E32" s="30"/>
      <c r="F32" s="30"/>
      <c r="G32" s="27"/>
    </row>
    <row r="33" spans="1:7">
      <c r="A33" s="28"/>
      <c r="B33" s="29"/>
      <c r="C33" s="29"/>
      <c r="D33" s="29"/>
      <c r="E33" s="30"/>
      <c r="F33" s="30"/>
      <c r="G33" s="27"/>
    </row>
    <row r="34" spans="1:7">
      <c r="A34" s="27"/>
      <c r="B34" s="27"/>
      <c r="C34" s="30"/>
      <c r="D34" s="30"/>
      <c r="E34" s="30"/>
      <c r="F34" s="30"/>
      <c r="G34" s="27"/>
    </row>
    <row r="35" spans="1:7">
      <c r="A35" s="27"/>
      <c r="B35" s="27"/>
      <c r="C35" s="30"/>
      <c r="D35" s="30"/>
      <c r="E35" s="30"/>
      <c r="F35" s="30"/>
      <c r="G35" s="27"/>
    </row>
  </sheetData>
  <mergeCells count="8">
    <mergeCell ref="A17:F17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2012-02-07T21:16:29Z</dcterms:created>
  <dcterms:modified xsi:type="dcterms:W3CDTF">2012-02-07T21:17:57Z</dcterms:modified>
</cp:coreProperties>
</file>