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15" yWindow="630" windowWidth="9810" windowHeight="4725" tabRatio="733"/>
  </bookViews>
  <sheets>
    <sheet name="SBE Funding" sheetId="20" r:id="rId1"/>
  </sheets>
  <calcPr calcId="125725"/>
</workbook>
</file>

<file path=xl/calcChain.xml><?xml version="1.0" encoding="utf-8"?>
<calcChain xmlns="http://schemas.openxmlformats.org/spreadsheetml/2006/main">
  <c r="F6" i="20"/>
  <c r="G6"/>
  <c r="F7"/>
  <c r="G7"/>
  <c r="F8"/>
  <c r="G8"/>
  <c r="F10"/>
  <c r="G10"/>
  <c r="B11"/>
  <c r="C11"/>
  <c r="D11"/>
  <c r="G11"/>
  <c r="E11"/>
  <c r="F11"/>
</calcChain>
</file>

<file path=xl/sharedStrings.xml><?xml version="1.0" encoding="utf-8"?>
<sst xmlns="http://schemas.openxmlformats.org/spreadsheetml/2006/main" count="25" uniqueCount="21">
  <si>
    <t>(Dollars in Millions)</t>
  </si>
  <si>
    <t>ARRA</t>
  </si>
  <si>
    <t>Amount</t>
  </si>
  <si>
    <t>Percent</t>
  </si>
  <si>
    <t>Totals may not add due to rounding.</t>
  </si>
  <si>
    <t xml:space="preserve"> </t>
  </si>
  <si>
    <t>FY 2012 Request</t>
  </si>
  <si>
    <t>SBE Funding</t>
  </si>
  <si>
    <t>Behavioral and Cognitive Sciences (BCS)</t>
  </si>
  <si>
    <t>Social and Economic Sciences (SES)</t>
  </si>
  <si>
    <t>SBE Office of Multidisciplinary Activities (SMA)</t>
  </si>
  <si>
    <t>Total, SBE</t>
  </si>
  <si>
    <t xml:space="preserve">National Center for Science and Engineering </t>
  </si>
  <si>
    <t>FY 2010 Enacted/
Annualized FY 2011 CR</t>
  </si>
  <si>
    <t>Change Over</t>
  </si>
  <si>
    <t>FY 2010 Enacted</t>
  </si>
  <si>
    <t>Actuals</t>
  </si>
  <si>
    <t>FY 2010</t>
  </si>
  <si>
    <t>Omnibus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</si>
  <si>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 FY 2012, the Division of Science Resources Statistics (SRS) is renamed the National Center for Science and Engineering Statistics (NCSES).</t>
    </r>
  </si>
  <si>
    <r>
      <t xml:space="preserve">   Statistics (NCSES)</t>
    </r>
    <r>
      <rPr>
        <vertAlign val="superscript"/>
        <sz val="9.5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</si>
</sst>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32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vertAlign val="superscript"/>
      <sz val="8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9.5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3" fillId="0" borderId="0" xfId="0" applyFont="1"/>
    <xf numFmtId="0" fontId="24" fillId="0" borderId="0" xfId="0" applyFont="1" applyBorder="1" applyAlignment="1"/>
    <xf numFmtId="0" fontId="4" fillId="0" borderId="0" xfId="0" applyFont="1"/>
    <xf numFmtId="0" fontId="26" fillId="0" borderId="0" xfId="0" applyFont="1" applyFill="1" applyBorder="1" applyAlignment="1">
      <alignment horizontal="justify" vertical="center"/>
    </xf>
    <xf numFmtId="0" fontId="25" fillId="0" borderId="0" xfId="0" applyFont="1" applyFill="1" applyBorder="1" applyAlignment="1">
      <alignment horizontal="justify" vertical="center" wrapText="1"/>
    </xf>
    <xf numFmtId="164" fontId="25" fillId="0" borderId="0" xfId="0" applyNumberFormat="1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0" fontId="23" fillId="0" borderId="0" xfId="0" applyFont="1" applyAlignment="1"/>
    <xf numFmtId="0" fontId="27" fillId="0" borderId="0" xfId="0" applyFont="1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right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right" wrapText="1"/>
    </xf>
    <xf numFmtId="0" fontId="29" fillId="0" borderId="12" xfId="0" applyFont="1" applyBorder="1" applyAlignment="1">
      <alignment horizontal="right"/>
    </xf>
    <xf numFmtId="164" fontId="29" fillId="0" borderId="12" xfId="0" applyNumberFormat="1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165" fontId="29" fillId="0" borderId="0" xfId="0" applyNumberFormat="1" applyFont="1" applyFill="1" applyBorder="1"/>
    <xf numFmtId="165" fontId="29" fillId="0" borderId="0" xfId="0" applyNumberFormat="1" applyFont="1" applyBorder="1"/>
    <xf numFmtId="166" fontId="29" fillId="0" borderId="0" xfId="39" applyNumberFormat="1" applyFont="1" applyBorder="1" applyAlignment="1">
      <alignment horizontal="right"/>
    </xf>
    <xf numFmtId="164" fontId="29" fillId="0" borderId="0" xfId="0" applyNumberFormat="1" applyFont="1" applyFill="1" applyBorder="1"/>
    <xf numFmtId="164" fontId="29" fillId="0" borderId="0" xfId="0" applyNumberFormat="1" applyFont="1" applyBorder="1"/>
    <xf numFmtId="0" fontId="31" fillId="0" borderId="13" xfId="0" applyFont="1" applyBorder="1" applyAlignment="1">
      <alignment wrapText="1"/>
    </xf>
    <xf numFmtId="165" fontId="31" fillId="0" borderId="13" xfId="0" applyNumberFormat="1" applyFont="1" applyBorder="1"/>
    <xf numFmtId="166" fontId="31" fillId="0" borderId="13" xfId="0" applyNumberFormat="1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25" fillId="0" borderId="0" xfId="39" applyNumberFormat="1" applyFont="1" applyBorder="1" applyAlignment="1">
      <alignment horizontal="justify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right" wrapText="1"/>
    </xf>
    <xf numFmtId="0" fontId="29" fillId="0" borderId="0" xfId="0" applyFont="1" applyBorder="1" applyAlignment="1">
      <alignment horizontal="right" wrapText="1"/>
    </xf>
    <xf numFmtId="0" fontId="29" fillId="0" borderId="12" xfId="0" applyFont="1" applyBorder="1" applyAlignment="1">
      <alignment horizontal="right"/>
    </xf>
    <xf numFmtId="0" fontId="29" fillId="0" borderId="12" xfId="0" applyFont="1" applyBorder="1" applyAlignment="1">
      <alignment horizontal="right" wrapText="1"/>
    </xf>
    <xf numFmtId="164" fontId="29" fillId="0" borderId="11" xfId="0" applyNumberFormat="1" applyFont="1" applyBorder="1" applyAlignment="1">
      <alignment horizontal="center" wrapText="1"/>
    </xf>
    <xf numFmtId="164" fontId="29" fillId="0" borderId="0" xfId="0" applyNumberFormat="1" applyFont="1" applyBorder="1" applyAlignment="1">
      <alignment horizont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tabSelected="1" workbookViewId="0">
      <selection activeCell="A2" sqref="A2:G2"/>
    </sheetView>
  </sheetViews>
  <sheetFormatPr defaultRowHeight="15"/>
  <cols>
    <col min="1" max="1" width="37.7109375" style="2" customWidth="1"/>
    <col min="2" max="2" width="8.7109375" style="2" bestFit="1" customWidth="1"/>
    <col min="3" max="3" width="7.42578125" style="2" customWidth="1"/>
    <col min="4" max="4" width="9.7109375" style="2" customWidth="1"/>
    <col min="5" max="5" width="8" style="2" customWidth="1"/>
    <col min="6" max="6" width="8" style="2" bestFit="1" customWidth="1"/>
    <col min="7" max="7" width="7.28515625" style="2" bestFit="1" customWidth="1"/>
    <col min="8" max="8" width="7" style="2" bestFit="1" customWidth="1"/>
    <col min="9" max="10" width="10.7109375" style="2" customWidth="1"/>
    <col min="11" max="16384" width="9.140625" style="2"/>
  </cols>
  <sheetData>
    <row r="1" spans="1:8">
      <c r="A1" s="28" t="s">
        <v>7</v>
      </c>
      <c r="B1" s="28"/>
      <c r="C1" s="28"/>
      <c r="D1" s="28"/>
      <c r="E1" s="28"/>
      <c r="F1" s="28"/>
      <c r="G1" s="28"/>
      <c r="H1" s="10"/>
    </row>
    <row r="2" spans="1:8" ht="15.75" thickBot="1">
      <c r="A2" s="29" t="s">
        <v>0</v>
      </c>
      <c r="B2" s="29"/>
      <c r="C2" s="29"/>
      <c r="D2" s="29"/>
      <c r="E2" s="29"/>
      <c r="F2" s="29"/>
      <c r="G2" s="29"/>
      <c r="H2" s="26"/>
    </row>
    <row r="3" spans="1:8" ht="21.75" customHeight="1">
      <c r="A3" s="11"/>
      <c r="B3" s="12" t="s">
        <v>17</v>
      </c>
      <c r="C3" s="12" t="s">
        <v>17</v>
      </c>
      <c r="D3" s="30" t="s">
        <v>13</v>
      </c>
      <c r="E3" s="30" t="s">
        <v>6</v>
      </c>
      <c r="F3" s="34" t="s">
        <v>14</v>
      </c>
      <c r="G3" s="34"/>
    </row>
    <row r="4" spans="1:8" s="9" customFormat="1">
      <c r="A4" s="13"/>
      <c r="B4" s="14" t="s">
        <v>18</v>
      </c>
      <c r="C4" s="14" t="s">
        <v>1</v>
      </c>
      <c r="D4" s="31"/>
      <c r="E4" s="31"/>
      <c r="F4" s="35" t="s">
        <v>15</v>
      </c>
      <c r="G4" s="35"/>
    </row>
    <row r="5" spans="1:8">
      <c r="A5" s="15"/>
      <c r="B5" s="15" t="s">
        <v>16</v>
      </c>
      <c r="C5" s="15" t="s">
        <v>16</v>
      </c>
      <c r="D5" s="32" t="s">
        <v>1</v>
      </c>
      <c r="E5" s="33"/>
      <c r="F5" s="16" t="s">
        <v>2</v>
      </c>
      <c r="G5" s="16" t="s">
        <v>3</v>
      </c>
    </row>
    <row r="6" spans="1:8" ht="15" customHeight="1">
      <c r="A6" s="17" t="s">
        <v>8</v>
      </c>
      <c r="B6" s="18">
        <v>94.56</v>
      </c>
      <c r="C6" s="18">
        <v>0.21</v>
      </c>
      <c r="D6" s="18">
        <v>94.58</v>
      </c>
      <c r="E6" s="18">
        <v>105.9</v>
      </c>
      <c r="F6" s="19">
        <f>E6-D6</f>
        <v>11.320000000000007</v>
      </c>
      <c r="G6" s="20">
        <f>IF(D6=0,"N/A  ",F6/D6)</f>
        <v>0.11968703742863193</v>
      </c>
    </row>
    <row r="7" spans="1:8" s="1" customFormat="1" ht="15" customHeight="1">
      <c r="A7" s="17" t="s">
        <v>9</v>
      </c>
      <c r="B7" s="21">
        <v>99.05</v>
      </c>
      <c r="C7" s="21">
        <v>0.03</v>
      </c>
      <c r="D7" s="21">
        <v>99.05</v>
      </c>
      <c r="E7" s="21">
        <v>113.81</v>
      </c>
      <c r="F7" s="22">
        <f>E7-D7</f>
        <v>14.760000000000005</v>
      </c>
      <c r="G7" s="20">
        <f>IF(D7=0,"N/A  ",F7/D7)</f>
        <v>0.14901564866229183</v>
      </c>
    </row>
    <row r="8" spans="1:8" s="1" customFormat="1" ht="15" customHeight="1">
      <c r="A8" s="17" t="s">
        <v>12</v>
      </c>
      <c r="B8" s="21">
        <v>34.76</v>
      </c>
      <c r="C8" s="21">
        <v>0</v>
      </c>
      <c r="D8" s="21">
        <v>34.619999999999997</v>
      </c>
      <c r="E8" s="21">
        <v>38.01</v>
      </c>
      <c r="F8" s="22">
        <f>E8-D8</f>
        <v>3.3900000000000006</v>
      </c>
      <c r="G8" s="20">
        <f>IF(D8=0,"N/A  ",F8/D8)</f>
        <v>9.7920277296360506E-2</v>
      </c>
    </row>
    <row r="9" spans="1:8" s="1" customFormat="1" ht="15" customHeight="1">
      <c r="A9" s="17" t="s">
        <v>20</v>
      </c>
      <c r="B9" s="21"/>
      <c r="C9" s="21"/>
      <c r="D9" s="21"/>
      <c r="E9" s="21"/>
      <c r="F9" s="22"/>
      <c r="G9" s="20"/>
    </row>
    <row r="10" spans="1:8" s="4" customFormat="1" ht="15" customHeight="1">
      <c r="A10" s="17" t="s">
        <v>10</v>
      </c>
      <c r="B10" s="21">
        <v>26.94</v>
      </c>
      <c r="C10" s="21">
        <v>0</v>
      </c>
      <c r="D10" s="21">
        <v>27</v>
      </c>
      <c r="E10" s="21">
        <v>43.41</v>
      </c>
      <c r="F10" s="22">
        <f>E10-D10</f>
        <v>16.409999999999997</v>
      </c>
      <c r="G10" s="20">
        <f>IF(D10=0,"N/A  ",F10/D10)</f>
        <v>0.60777777777777764</v>
      </c>
    </row>
    <row r="11" spans="1:8" s="1" customFormat="1" ht="15" customHeight="1" thickBot="1">
      <c r="A11" s="23" t="s">
        <v>11</v>
      </c>
      <c r="B11" s="24">
        <f>SUM(B6:B10)</f>
        <v>255.31</v>
      </c>
      <c r="C11" s="24">
        <f>SUM(C6:C10)</f>
        <v>0.24</v>
      </c>
      <c r="D11" s="24">
        <f>SUM(D6:D10)</f>
        <v>255.25</v>
      </c>
      <c r="E11" s="24">
        <f>SUM(E6:E10)</f>
        <v>301.13</v>
      </c>
      <c r="F11" s="24">
        <f>E11-D11</f>
        <v>45.879999999999995</v>
      </c>
      <c r="G11" s="25">
        <f>IF(D11=0,"N/A  ",F11/D11)</f>
        <v>0.17974534769833495</v>
      </c>
    </row>
    <row r="12" spans="1:8" s="1" customFormat="1" ht="12.75" customHeight="1">
      <c r="A12" s="6" t="s">
        <v>4</v>
      </c>
      <c r="B12" s="7" t="s">
        <v>5</v>
      </c>
      <c r="C12" s="7"/>
      <c r="D12" s="7"/>
      <c r="E12" s="7" t="s">
        <v>5</v>
      </c>
      <c r="F12" s="8"/>
      <c r="G12" s="5"/>
      <c r="H12" s="5"/>
    </row>
    <row r="13" spans="1:8" s="1" customFormat="1" ht="10.5" customHeight="1">
      <c r="A13" s="27" t="s">
        <v>19</v>
      </c>
      <c r="B13" s="27"/>
      <c r="C13" s="27"/>
      <c r="D13" s="27"/>
      <c r="E13" s="27"/>
      <c r="F13" s="27"/>
      <c r="G13" s="27"/>
    </row>
    <row r="14" spans="1:8" s="1" customFormat="1" ht="12.75" customHeight="1">
      <c r="A14" s="27"/>
      <c r="B14" s="27"/>
      <c r="C14" s="27"/>
      <c r="D14" s="27"/>
      <c r="E14" s="27"/>
      <c r="F14" s="27"/>
      <c r="G14" s="27"/>
    </row>
    <row r="15" spans="1:8" s="4" customFormat="1" ht="12.75" customHeight="1"/>
    <row r="16" spans="1:8" s="1" customFormat="1" ht="12.75" customHeight="1"/>
    <row r="17" spans="1:1" ht="12.75" customHeight="1"/>
    <row r="18" spans="1:1" ht="12.75" customHeight="1"/>
    <row r="19" spans="1:1" ht="12.75" customHeight="1">
      <c r="A19" s="3"/>
    </row>
    <row r="20" spans="1:1" ht="12.75" customHeight="1"/>
    <row r="21" spans="1:1" ht="12.75" customHeight="1"/>
    <row r="22" spans="1:1" ht="12.75" customHeight="1"/>
    <row r="23" spans="1:1" ht="12.75" customHeight="1"/>
    <row r="24" spans="1:1" ht="12.75" customHeight="1"/>
    <row r="25" spans="1:1" ht="12.75" customHeight="1"/>
    <row r="26" spans="1:1" ht="12.75" customHeight="1"/>
    <row r="27" spans="1:1" ht="12.75" customHeight="1"/>
    <row r="28" spans="1:1" ht="12.75" customHeight="1"/>
  </sheetData>
  <mergeCells count="7">
    <mergeCell ref="A13:G14"/>
    <mergeCell ref="A1:G1"/>
    <mergeCell ref="A2:G2"/>
    <mergeCell ref="D3:D5"/>
    <mergeCell ref="E3:E5"/>
    <mergeCell ref="F3:G3"/>
    <mergeCell ref="F4:G4"/>
  </mergeCells>
  <phoneticPr fontId="5" type="noConversion"/>
  <pageMargins left="0.75" right="0.75" top="1" bottom="1" header="0.5" footer="0.5"/>
  <pageSetup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Payton Thomas</dc:creator>
  <cp:lastModifiedBy>coxenrid</cp:lastModifiedBy>
  <dcterms:created xsi:type="dcterms:W3CDTF">2011-02-09T21:17:08Z</dcterms:created>
  <dcterms:modified xsi:type="dcterms:W3CDTF">2011-02-10T18:50:30Z</dcterms:modified>
</cp:coreProperties>
</file>