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8625" windowHeight="4650"/>
  </bookViews>
  <sheets>
    <sheet name="AOAM Workforce" sheetId="1" r:id="rId1"/>
  </sheets>
  <calcPr calcId="125725"/>
</workbook>
</file>

<file path=xl/calcChain.xml><?xml version="1.0" encoding="utf-8"?>
<calcChain xmlns="http://schemas.openxmlformats.org/spreadsheetml/2006/main">
  <c r="E6" i="1"/>
  <c r="F6"/>
  <c r="E7"/>
  <c r="F7"/>
  <c r="B8"/>
  <c r="D8"/>
  <c r="E8" s="1"/>
  <c r="F8" s="1"/>
  <c r="E10"/>
  <c r="F10"/>
  <c r="E11"/>
  <c r="F11"/>
  <c r="B12"/>
  <c r="C12"/>
  <c r="F12" s="1"/>
  <c r="D12"/>
  <c r="E12"/>
  <c r="E13"/>
  <c r="F13" s="1"/>
  <c r="B14"/>
  <c r="C14"/>
  <c r="D14"/>
  <c r="E14" s="1"/>
  <c r="F14" s="1"/>
</calcChain>
</file>

<file path=xl/sharedStrings.xml><?xml version="1.0" encoding="utf-8"?>
<sst xmlns="http://schemas.openxmlformats.org/spreadsheetml/2006/main" count="18" uniqueCount="17">
  <si>
    <t>Change over</t>
  </si>
  <si>
    <t>Amount</t>
  </si>
  <si>
    <t>Percent</t>
  </si>
  <si>
    <t>Detailees to NSF</t>
  </si>
  <si>
    <t xml:space="preserve">  Subtotal, FTE Allocation</t>
  </si>
  <si>
    <t>(Full-Time Equivalent (FTE) and Other Staff)</t>
  </si>
  <si>
    <t>AOAM NSF Workforce</t>
  </si>
  <si>
    <t>NSF AOAM -- Student</t>
  </si>
  <si>
    <t>NSF AOAM -- Regular</t>
  </si>
  <si>
    <t>FY 2012
Request</t>
  </si>
  <si>
    <t>FY 2010 Enacted</t>
  </si>
  <si>
    <t>FY 2010
Omnibus
Actual</t>
  </si>
  <si>
    <t>FY 2010 Enacted/
Annualized 
FY 2011 CR</t>
  </si>
  <si>
    <t xml:space="preserve">  Subtotal, FTE Usage</t>
  </si>
  <si>
    <t xml:space="preserve">NSF AOAM -- Regular </t>
  </si>
  <si>
    <t>Total, Workforce (Usage)</t>
  </si>
  <si>
    <t>Totals may not add due to rounding.</t>
  </si>
</sst>
</file>

<file path=xl/styles.xml><?xml version="1.0" encoding="utf-8"?>
<styleSheet xmlns="http://schemas.openxmlformats.org/spreadsheetml/2006/main">
  <numFmts count="2">
    <numFmt numFmtId="164" formatCode="#,##0;\-#,##0;&quot;-&quot;??"/>
    <numFmt numFmtId="165" formatCode="0.0%;\-0.0%;&quot;-&quot;??"/>
  </numFmts>
  <fonts count="11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i/>
      <sz val="10"/>
      <name val="Arial"/>
      <family val="2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5" fontId="6" fillId="0" borderId="0" xfId="1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165" fontId="6" fillId="0" borderId="2" xfId="1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/>
    </xf>
    <xf numFmtId="0" fontId="8" fillId="0" borderId="0" xfId="0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right" vertical="center"/>
    </xf>
    <xf numFmtId="0" fontId="9" fillId="0" borderId="0" xfId="0" applyFont="1"/>
    <xf numFmtId="0" fontId="8" fillId="0" borderId="2" xfId="0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vertical="center"/>
    </xf>
    <xf numFmtId="165" fontId="8" fillId="0" borderId="2" xfId="1" applyNumberFormat="1" applyFont="1" applyFill="1" applyBorder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164" fontId="8" fillId="0" borderId="3" xfId="0" applyNumberFormat="1" applyFont="1" applyFill="1" applyBorder="1" applyAlignment="1">
      <alignment vertical="center"/>
    </xf>
    <xf numFmtId="165" fontId="8" fillId="0" borderId="3" xfId="1" applyNumberFormat="1" applyFont="1" applyFill="1" applyBorder="1" applyAlignment="1">
      <alignment horizontal="right" vertical="center"/>
    </xf>
    <xf numFmtId="0" fontId="9" fillId="0" borderId="0" xfId="0" applyFont="1" applyBorder="1"/>
    <xf numFmtId="0" fontId="10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64" fontId="5" fillId="0" borderId="4" xfId="0" applyNumberFormat="1" applyFont="1" applyFill="1" applyBorder="1" applyAlignment="1">
      <alignment vertical="center"/>
    </xf>
    <xf numFmtId="165" fontId="5" fillId="0" borderId="4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zoomScale="98" workbookViewId="0">
      <selection activeCell="A14" sqref="A14:F14"/>
    </sheetView>
  </sheetViews>
  <sheetFormatPr defaultRowHeight="12.75"/>
  <cols>
    <col min="1" max="1" width="23.28515625" customWidth="1"/>
    <col min="2" max="2" width="11.140625" customWidth="1"/>
    <col min="3" max="3" width="13.28515625" customWidth="1"/>
    <col min="4" max="4" width="11.140625" customWidth="1"/>
  </cols>
  <sheetData>
    <row r="1" spans="1:6" ht="12.95" customHeight="1">
      <c r="A1" s="27" t="s">
        <v>6</v>
      </c>
      <c r="B1" s="27"/>
      <c r="C1" s="27"/>
      <c r="D1" s="28"/>
      <c r="E1" s="28"/>
      <c r="F1" s="28"/>
    </row>
    <row r="2" spans="1:6" ht="15.75" customHeight="1" thickBot="1">
      <c r="A2" s="29" t="s">
        <v>5</v>
      </c>
      <c r="B2" s="29"/>
      <c r="C2" s="29"/>
      <c r="D2" s="30"/>
      <c r="E2" s="30"/>
      <c r="F2" s="30"/>
    </row>
    <row r="3" spans="1:6" ht="30.75" customHeight="1">
      <c r="A3" s="5"/>
      <c r="B3" s="36" t="s">
        <v>11</v>
      </c>
      <c r="C3" s="31" t="s">
        <v>12</v>
      </c>
      <c r="D3" s="31" t="s">
        <v>9</v>
      </c>
      <c r="E3" s="26" t="s">
        <v>0</v>
      </c>
      <c r="F3" s="26"/>
    </row>
    <row r="4" spans="1:6" ht="12" customHeight="1">
      <c r="A4" s="1"/>
      <c r="B4" s="37"/>
      <c r="C4" s="34"/>
      <c r="D4" s="32"/>
      <c r="E4" s="26" t="s">
        <v>10</v>
      </c>
      <c r="F4" s="26"/>
    </row>
    <row r="5" spans="1:6" ht="12.75" customHeight="1">
      <c r="A5" s="6"/>
      <c r="B5" s="38"/>
      <c r="C5" s="35"/>
      <c r="D5" s="33"/>
      <c r="E5" s="10" t="s">
        <v>1</v>
      </c>
      <c r="F5" s="10" t="s">
        <v>2</v>
      </c>
    </row>
    <row r="6" spans="1:6" s="14" customFormat="1" ht="12.95" customHeight="1">
      <c r="A6" s="18" t="s">
        <v>8</v>
      </c>
      <c r="B6" s="19">
        <v>1310</v>
      </c>
      <c r="C6" s="19">
        <v>1310</v>
      </c>
      <c r="D6" s="19">
        <v>1325</v>
      </c>
      <c r="E6" s="19">
        <f>D6-C6</f>
        <v>15</v>
      </c>
      <c r="F6" s="20">
        <f>IF(C6=0,"N/A  ",E6/C6)</f>
        <v>1.1450381679389313E-2</v>
      </c>
    </row>
    <row r="7" spans="1:6" s="14" customFormat="1" ht="12.95" customHeight="1">
      <c r="A7" s="15" t="s">
        <v>7</v>
      </c>
      <c r="B7" s="16">
        <v>40</v>
      </c>
      <c r="C7" s="16">
        <v>40</v>
      </c>
      <c r="D7" s="16">
        <v>40</v>
      </c>
      <c r="E7" s="16">
        <f>D7-C7</f>
        <v>0</v>
      </c>
      <c r="F7" s="17">
        <f>IF(C7=0,"N/A  ",E7/C7)</f>
        <v>0</v>
      </c>
    </row>
    <row r="8" spans="1:6" s="21" customFormat="1" ht="12.6" customHeight="1">
      <c r="A8" s="11" t="s">
        <v>4</v>
      </c>
      <c r="B8" s="12">
        <f>SUM(B6:B7)</f>
        <v>1350</v>
      </c>
      <c r="C8" s="12">
        <v>1350</v>
      </c>
      <c r="D8" s="12">
        <f>SUM(D6:D7)</f>
        <v>1365</v>
      </c>
      <c r="E8" s="12">
        <f>D8-C8</f>
        <v>15</v>
      </c>
      <c r="F8" s="13">
        <f>IF(C8=0,"N/A  ",E8/C8)</f>
        <v>1.1111111111111112E-2</v>
      </c>
    </row>
    <row r="9" spans="1:6" s="14" customFormat="1" ht="7.15" customHeight="1">
      <c r="A9" s="11"/>
      <c r="B9" s="12"/>
      <c r="C9" s="12"/>
      <c r="D9" s="12"/>
      <c r="E9" s="12"/>
      <c r="F9" s="13"/>
    </row>
    <row r="10" spans="1:6" ht="12.6" customHeight="1">
      <c r="A10" s="2" t="s">
        <v>14</v>
      </c>
      <c r="B10" s="3">
        <v>1285</v>
      </c>
      <c r="C10" s="3">
        <v>1285</v>
      </c>
      <c r="D10" s="3">
        <v>1325</v>
      </c>
      <c r="E10" s="3">
        <f>D10-C10</f>
        <v>40</v>
      </c>
      <c r="F10" s="4">
        <f>IF(C10=0,"N/A  ",E10/C10)</f>
        <v>3.1128404669260701E-2</v>
      </c>
    </row>
    <row r="11" spans="1:6" ht="12.6" customHeight="1">
      <c r="A11" s="7" t="s">
        <v>7</v>
      </c>
      <c r="B11" s="8">
        <v>44</v>
      </c>
      <c r="C11" s="8">
        <v>40</v>
      </c>
      <c r="D11" s="8">
        <v>40</v>
      </c>
      <c r="E11" s="8">
        <f>D11-C11</f>
        <v>0</v>
      </c>
      <c r="F11" s="9">
        <f>IF(C11=0,"N/A  ",E11/C11)</f>
        <v>0</v>
      </c>
    </row>
    <row r="12" spans="1:6" ht="12.6" customHeight="1">
      <c r="A12" s="2" t="s">
        <v>13</v>
      </c>
      <c r="B12" s="3">
        <f>SUM(B10:B11)</f>
        <v>1329</v>
      </c>
      <c r="C12" s="3">
        <f>SUM(C10:C11)</f>
        <v>1325</v>
      </c>
      <c r="D12" s="3">
        <f>SUM(D10:D11)</f>
        <v>1365</v>
      </c>
      <c r="E12" s="3">
        <f>D12-C12</f>
        <v>40</v>
      </c>
      <c r="F12" s="4">
        <f>IF(C12=0,"N/A  ",E12/C12)</f>
        <v>3.0188679245283019E-2</v>
      </c>
    </row>
    <row r="13" spans="1:6" ht="13.5" customHeight="1">
      <c r="A13" s="7" t="s">
        <v>3</v>
      </c>
      <c r="B13" s="8">
        <v>2</v>
      </c>
      <c r="C13" s="8">
        <v>6</v>
      </c>
      <c r="D13" s="8">
        <v>6</v>
      </c>
      <c r="E13" s="8">
        <f>D13-C13</f>
        <v>0</v>
      </c>
      <c r="F13" s="9">
        <f>IF(C13=0,"N/A  ",E13/C13)</f>
        <v>0</v>
      </c>
    </row>
    <row r="14" spans="1:6" ht="15" customHeight="1" thickBot="1">
      <c r="A14" s="23" t="s">
        <v>15</v>
      </c>
      <c r="B14" s="24">
        <f>SUM(B12:B13)</f>
        <v>1331</v>
      </c>
      <c r="C14" s="24">
        <f>SUM(C12:C13)</f>
        <v>1331</v>
      </c>
      <c r="D14" s="24">
        <f>SUM(D12:D13)</f>
        <v>1371</v>
      </c>
      <c r="E14" s="24">
        <f>D14-C14</f>
        <v>40</v>
      </c>
      <c r="F14" s="25">
        <f>IF(C14=0,"N/A  ",E14/C14)</f>
        <v>3.005259203606311E-2</v>
      </c>
    </row>
    <row r="15" spans="1:6">
      <c r="A15" s="22" t="s">
        <v>16</v>
      </c>
    </row>
  </sheetData>
  <mergeCells count="7">
    <mergeCell ref="E4:F4"/>
    <mergeCell ref="A1:F1"/>
    <mergeCell ref="A2:F2"/>
    <mergeCell ref="E3:F3"/>
    <mergeCell ref="D3:D5"/>
    <mergeCell ref="C3:C5"/>
    <mergeCell ref="B3:B5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AOAM Workforce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pbezdek</dc:creator>
  <cp:lastModifiedBy>coxenrid</cp:lastModifiedBy>
  <dcterms:created xsi:type="dcterms:W3CDTF">2006-08-28T18:21:44Z</dcterms:created>
  <dcterms:modified xsi:type="dcterms:W3CDTF">2011-02-10T18:23:23Z</dcterms:modified>
</cp:coreProperties>
</file>