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EHR-HRD Realignment" sheetId="1" r:id="rId1"/>
  </sheets>
  <calcPr calcId="125725"/>
</workbook>
</file>

<file path=xl/calcChain.xml><?xml version="1.0" encoding="utf-8"?>
<calcChain xmlns="http://schemas.openxmlformats.org/spreadsheetml/2006/main">
  <c r="O19" i="1"/>
  <c r="O18"/>
  <c r="O17"/>
  <c r="O20" s="1"/>
  <c r="O15"/>
  <c r="O14"/>
  <c r="O13"/>
  <c r="O12"/>
  <c r="O11"/>
  <c r="O10"/>
  <c r="O9"/>
  <c r="D8"/>
  <c r="O8" s="1"/>
  <c r="O16" s="1"/>
</calcChain>
</file>

<file path=xl/sharedStrings.xml><?xml version="1.0" encoding="utf-8"?>
<sst xmlns="http://schemas.openxmlformats.org/spreadsheetml/2006/main" count="38" uniqueCount="34">
  <si>
    <t>Division of Human Resource Development (HRD) Realignment</t>
  </si>
  <si>
    <t>(Dollars in Millions)</t>
  </si>
  <si>
    <t>Proposed FY 2012 Structure</t>
  </si>
  <si>
    <t>FY 2011 Structure</t>
  </si>
  <si>
    <t>Total,
FY 2012
Structure</t>
  </si>
  <si>
    <t>HRD</t>
  </si>
  <si>
    <t>DRL</t>
  </si>
  <si>
    <t>Undergraduate/Graduate Student Support</t>
  </si>
  <si>
    <t>Opportunitites for Women and Persons with Disabilities</t>
  </si>
  <si>
    <t>Research and Education Infrastructure</t>
  </si>
  <si>
    <t>Total</t>
  </si>
  <si>
    <t>HBCU-UP</t>
  </si>
  <si>
    <t>LSAMP</t>
  </si>
  <si>
    <t>TCUP</t>
  </si>
  <si>
    <t>Pilot for Comprehensive Broadening Participation of Undergraduates in STEM 
(CBP-US)</t>
  </si>
  <si>
    <t>ADVANCE</t>
  </si>
  <si>
    <t>GSE</t>
  </si>
  <si>
    <t>RDE</t>
  </si>
  <si>
    <t>AGEP</t>
  </si>
  <si>
    <t>CREST</t>
  </si>
  <si>
    <t>REESE</t>
  </si>
  <si>
    <t>Broadening Participation at the Core (BPAC)</t>
  </si>
  <si>
    <t>Science &amp; Engineering Workforce
   for Tomorrow</t>
  </si>
  <si>
    <t xml:space="preserve">    Historically Black Colleges
      and Universities Undergraduate 
      Program (HBCU-UP)</t>
  </si>
  <si>
    <t xml:space="preserve">    Louis Stokes Alliances for 
      Minority Participation (LSAMP)</t>
  </si>
  <si>
    <t xml:space="preserve">    Tribal Colleges and Universities 
      Program (TCUP)</t>
  </si>
  <si>
    <t>Transforming Broadening 
   Participation through STEM (TBPS)</t>
  </si>
  <si>
    <t>Alliances for Graduate Education and 
   the Professoriate (AGEP)</t>
  </si>
  <si>
    <t>Centers for Research Excellence in 
   Science and Technology (CREST)</t>
  </si>
  <si>
    <t>Total, FY 2012 Structure for HRD</t>
  </si>
  <si>
    <t>Research and Evaluation on
   Education in Science and 
   Engineering (REESE)</t>
  </si>
  <si>
    <t xml:space="preserve">   Research in Disabilities
      Education (RDE)</t>
  </si>
  <si>
    <t xml:space="preserve">   Research on Gender in Science and 
      Engineering (GSE)</t>
  </si>
  <si>
    <t>Total, FY 2012 Structure for DRL - REESE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</si>
</sst>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3" xfId="0" applyFont="1" applyFill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/>
    </xf>
    <xf numFmtId="0" fontId="2" fillId="0" borderId="0" xfId="0" applyFont="1"/>
    <xf numFmtId="0" fontId="2" fillId="0" borderId="2" xfId="0" applyFont="1" applyFill="1" applyBorder="1" applyAlignment="1">
      <alignment vertical="top" wrapText="1"/>
    </xf>
    <xf numFmtId="164" fontId="6" fillId="0" borderId="29" xfId="0" applyNumberFormat="1" applyFont="1" applyFill="1" applyBorder="1" applyAlignment="1">
      <alignment vertical="top"/>
    </xf>
    <xf numFmtId="4" fontId="2" fillId="0" borderId="29" xfId="0" applyNumberFormat="1" applyFont="1" applyFill="1" applyBorder="1" applyAlignment="1">
      <alignment vertical="top"/>
    </xf>
    <xf numFmtId="4" fontId="2" fillId="0" borderId="30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164" fontId="4" fillId="0" borderId="7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0" fontId="5" fillId="0" borderId="33" xfId="0" applyNumberFormat="1" applyFont="1" applyFill="1" applyBorder="1" applyAlignment="1">
      <alignment vertical="top" wrapText="1"/>
    </xf>
    <xf numFmtId="4" fontId="5" fillId="0" borderId="33" xfId="0" applyNumberFormat="1" applyFont="1" applyFill="1" applyBorder="1" applyAlignment="1">
      <alignment horizontal="right" vertical="top"/>
    </xf>
    <xf numFmtId="4" fontId="5" fillId="0" borderId="33" xfId="0" quotePrefix="1" applyNumberFormat="1" applyFont="1" applyFill="1" applyBorder="1" applyAlignment="1">
      <alignment horizontal="right" vertical="top"/>
    </xf>
    <xf numFmtId="4" fontId="5" fillId="0" borderId="10" xfId="0" quotePrefix="1" applyNumberFormat="1" applyFont="1" applyFill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164" fontId="7" fillId="0" borderId="13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35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4" fontId="2" fillId="0" borderId="36" xfId="0" applyNumberFormat="1" applyFont="1" applyFill="1" applyBorder="1" applyAlignment="1">
      <alignment vertical="top"/>
    </xf>
    <xf numFmtId="4" fontId="5" fillId="0" borderId="36" xfId="0" applyNumberFormat="1" applyFont="1" applyFill="1" applyBorder="1" applyAlignment="1">
      <alignment vertical="top"/>
    </xf>
    <xf numFmtId="4" fontId="5" fillId="0" borderId="37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vertical="top"/>
    </xf>
    <xf numFmtId="0" fontId="6" fillId="0" borderId="33" xfId="0" applyNumberFormat="1" applyFont="1" applyFill="1" applyBorder="1" applyAlignment="1">
      <alignment vertical="top" wrapText="1"/>
    </xf>
    <xf numFmtId="4" fontId="2" fillId="0" borderId="33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0" fontId="2" fillId="0" borderId="0" xfId="0" quotePrefix="1" applyNumberFormat="1" applyFont="1" applyFill="1" applyBorder="1" applyAlignment="1">
      <alignment vertical="top" wrapText="1"/>
    </xf>
    <xf numFmtId="0" fontId="6" fillId="0" borderId="33" xfId="0" quotePrefix="1" applyNumberFormat="1" applyFont="1" applyFill="1" applyBorder="1" applyAlignment="1">
      <alignment vertical="top" wrapText="1"/>
    </xf>
    <xf numFmtId="0" fontId="2" fillId="0" borderId="35" xfId="0" applyNumberFormat="1" applyFont="1" applyFill="1" applyBorder="1" applyAlignment="1">
      <alignment vertical="top" wrapText="1"/>
    </xf>
    <xf numFmtId="0" fontId="6" fillId="0" borderId="36" xfId="0" applyNumberFormat="1" applyFont="1" applyFill="1" applyBorder="1" applyAlignment="1">
      <alignment vertical="top" wrapText="1"/>
    </xf>
    <xf numFmtId="4" fontId="2" fillId="0" borderId="37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/>
    </xf>
    <xf numFmtId="164" fontId="4" fillId="0" borderId="12" xfId="0" applyNumberFormat="1" applyFont="1" applyBorder="1" applyAlignment="1">
      <alignment vertical="top"/>
    </xf>
    <xf numFmtId="164" fontId="4" fillId="0" borderId="19" xfId="0" applyNumberFormat="1" applyFont="1" applyBorder="1" applyAlignment="1">
      <alignment vertical="top"/>
    </xf>
    <xf numFmtId="0" fontId="5" fillId="0" borderId="0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/>
    </xf>
    <xf numFmtId="164" fontId="7" fillId="0" borderId="13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5" fillId="0" borderId="21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vertical="top" wrapText="1"/>
    </xf>
    <xf numFmtId="4" fontId="5" fillId="0" borderId="23" xfId="0" quotePrefix="1" applyNumberFormat="1" applyFont="1" applyFill="1" applyBorder="1" applyAlignment="1">
      <alignment horizontal="right" vertical="top"/>
    </xf>
    <xf numFmtId="4" fontId="5" fillId="0" borderId="23" xfId="0" applyNumberFormat="1" applyFont="1" applyFill="1" applyBorder="1" applyAlignment="1">
      <alignment horizontal="right" vertical="top"/>
    </xf>
    <xf numFmtId="4" fontId="5" fillId="0" borderId="24" xfId="0" quotePrefix="1" applyNumberFormat="1" applyFont="1" applyFill="1" applyBorder="1" applyAlignment="1">
      <alignment horizontal="right" vertical="top"/>
    </xf>
    <xf numFmtId="0" fontId="8" fillId="0" borderId="26" xfId="0" applyFont="1" applyFill="1" applyBorder="1" applyAlignment="1">
      <alignment vertical="top"/>
    </xf>
    <xf numFmtId="164" fontId="7" fillId="0" borderId="26" xfId="0" applyNumberFormat="1" applyFont="1" applyFill="1" applyBorder="1" applyAlignment="1">
      <alignment horizontal="right" vertical="top"/>
    </xf>
    <xf numFmtId="164" fontId="4" fillId="0" borderId="26" xfId="0" applyNumberFormat="1" applyFont="1" applyBorder="1" applyAlignment="1">
      <alignment vertical="top"/>
    </xf>
    <xf numFmtId="4" fontId="2" fillId="0" borderId="0" xfId="0" applyNumberFormat="1" applyFont="1"/>
    <xf numFmtId="0" fontId="4" fillId="0" borderId="41" xfId="0" applyFont="1" applyBorder="1" applyAlignment="1">
      <alignment horizontal="right" vertical="top"/>
    </xf>
    <xf numFmtId="0" fontId="4" fillId="0" borderId="42" xfId="0" applyFont="1" applyBorder="1" applyAlignment="1">
      <alignment horizontal="right" vertical="top"/>
    </xf>
    <xf numFmtId="0" fontId="4" fillId="0" borderId="43" xfId="0" applyFont="1" applyBorder="1" applyAlignment="1">
      <alignment horizontal="right" vertical="top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26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workbookViewId="0">
      <selection activeCell="A2" sqref="A2:O2"/>
    </sheetView>
  </sheetViews>
  <sheetFormatPr defaultRowHeight="12.75"/>
  <cols>
    <col min="1" max="1" width="7.140625" style="9" bestFit="1" customWidth="1"/>
    <col min="2" max="2" width="14.28515625" style="9" customWidth="1"/>
    <col min="3" max="3" width="35" style="9" customWidth="1"/>
    <col min="4" max="4" width="15.28515625" style="9" customWidth="1"/>
    <col min="5" max="5" width="12.85546875" style="9" bestFit="1" customWidth="1"/>
    <col min="6" max="6" width="11.7109375" style="9" bestFit="1" customWidth="1"/>
    <col min="7" max="7" width="11.42578125" style="9" customWidth="1"/>
    <col min="8" max="8" width="17.140625" style="9" customWidth="1"/>
    <col min="9" max="9" width="11.42578125" style="9" customWidth="1"/>
    <col min="10" max="10" width="10.42578125" style="9" bestFit="1" customWidth="1"/>
    <col min="11" max="11" width="11.42578125" style="9" bestFit="1" customWidth="1"/>
    <col min="12" max="12" width="9.140625" style="9" bestFit="1" customWidth="1"/>
    <col min="13" max="14" width="9.85546875" style="9" bestFit="1" customWidth="1"/>
    <col min="15" max="15" width="12.140625" style="9" bestFit="1" customWidth="1"/>
    <col min="16" max="16384" width="9.140625" style="9"/>
  </cols>
  <sheetData>
    <row r="1" spans="1:16" s="1" customFormat="1" ht="23.2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s="1" customForma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s="2" customFormat="1" ht="13.5" thickBot="1">
      <c r="C3" s="3"/>
      <c r="D3" s="3"/>
      <c r="E3" s="3"/>
      <c r="F3" s="3"/>
      <c r="G3" s="3"/>
      <c r="H3" s="3"/>
      <c r="I3" s="3"/>
    </row>
    <row r="4" spans="1:16" s="2" customFormat="1" ht="18.75" customHeight="1">
      <c r="A4" s="79" t="s">
        <v>2</v>
      </c>
      <c r="B4" s="80"/>
      <c r="C4" s="81"/>
      <c r="D4" s="88" t="s">
        <v>3</v>
      </c>
      <c r="E4" s="89"/>
      <c r="F4" s="89"/>
      <c r="G4" s="89"/>
      <c r="H4" s="89"/>
      <c r="I4" s="89"/>
      <c r="J4" s="89"/>
      <c r="K4" s="89"/>
      <c r="L4" s="89"/>
      <c r="M4" s="89"/>
      <c r="N4" s="90"/>
      <c r="O4" s="91" t="s">
        <v>4</v>
      </c>
      <c r="P4" s="94"/>
    </row>
    <row r="5" spans="1:16" s="2" customFormat="1">
      <c r="A5" s="82"/>
      <c r="B5" s="83"/>
      <c r="C5" s="84"/>
      <c r="D5" s="95" t="s">
        <v>5</v>
      </c>
      <c r="E5" s="96"/>
      <c r="F5" s="96"/>
      <c r="G5" s="96"/>
      <c r="H5" s="96"/>
      <c r="I5" s="96"/>
      <c r="J5" s="96"/>
      <c r="K5" s="96"/>
      <c r="L5" s="96"/>
      <c r="M5" s="97"/>
      <c r="N5" s="98" t="s">
        <v>6</v>
      </c>
      <c r="O5" s="92"/>
      <c r="P5" s="94"/>
    </row>
    <row r="6" spans="1:16" s="2" customFormat="1" ht="53.25" customHeight="1" thickBot="1">
      <c r="A6" s="82"/>
      <c r="B6" s="83"/>
      <c r="C6" s="84"/>
      <c r="D6" s="100" t="s">
        <v>7</v>
      </c>
      <c r="E6" s="101"/>
      <c r="F6" s="101"/>
      <c r="G6" s="101"/>
      <c r="H6" s="102"/>
      <c r="I6" s="61" t="s">
        <v>8</v>
      </c>
      <c r="J6" s="61"/>
      <c r="K6" s="61"/>
      <c r="L6" s="61" t="s">
        <v>9</v>
      </c>
      <c r="M6" s="62"/>
      <c r="N6" s="99"/>
      <c r="O6" s="92"/>
      <c r="P6" s="94"/>
    </row>
    <row r="7" spans="1:16" ht="90.75" customHeight="1" thickBot="1">
      <c r="A7" s="85"/>
      <c r="B7" s="86"/>
      <c r="C7" s="87"/>
      <c r="D7" s="4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6" t="s">
        <v>15</v>
      </c>
      <c r="J7" s="5" t="s">
        <v>16</v>
      </c>
      <c r="K7" s="5" t="s">
        <v>17</v>
      </c>
      <c r="L7" s="6" t="s">
        <v>18</v>
      </c>
      <c r="M7" s="7" t="s">
        <v>19</v>
      </c>
      <c r="N7" s="8" t="s">
        <v>20</v>
      </c>
      <c r="O7" s="93"/>
      <c r="P7" s="94"/>
    </row>
    <row r="8" spans="1:16" s="16" customFormat="1" ht="30.75" customHeight="1">
      <c r="A8" s="63" t="s">
        <v>5</v>
      </c>
      <c r="B8" s="66" t="s">
        <v>21</v>
      </c>
      <c r="C8" s="10" t="s">
        <v>22</v>
      </c>
      <c r="D8" s="11">
        <f>SUM(E9,F10,G11,H12)</f>
        <v>111.1</v>
      </c>
      <c r="E8" s="12"/>
      <c r="F8" s="12"/>
      <c r="G8" s="12"/>
      <c r="H8" s="12"/>
      <c r="I8" s="12"/>
      <c r="J8" s="12"/>
      <c r="K8" s="12"/>
      <c r="L8" s="12"/>
      <c r="M8" s="13"/>
      <c r="N8" s="14"/>
      <c r="O8" s="15">
        <f>SUM(D8:N8)</f>
        <v>111.1</v>
      </c>
      <c r="P8" s="94"/>
    </row>
    <row r="9" spans="1:16" s="24" customFormat="1" ht="45.75" customHeight="1">
      <c r="A9" s="64"/>
      <c r="B9" s="67"/>
      <c r="C9" s="17" t="s">
        <v>23</v>
      </c>
      <c r="D9" s="18"/>
      <c r="E9" s="19">
        <v>32</v>
      </c>
      <c r="F9" s="20"/>
      <c r="G9" s="20"/>
      <c r="H9" s="19"/>
      <c r="I9" s="20"/>
      <c r="J9" s="20"/>
      <c r="K9" s="20"/>
      <c r="L9" s="20"/>
      <c r="M9" s="21"/>
      <c r="N9" s="22"/>
      <c r="O9" s="23">
        <f t="shared" ref="O9:O19" si="0">SUM(D9:N9)</f>
        <v>32</v>
      </c>
      <c r="P9" s="94"/>
    </row>
    <row r="10" spans="1:16" s="24" customFormat="1" ht="30.75" customHeight="1">
      <c r="A10" s="64"/>
      <c r="B10" s="67"/>
      <c r="C10" s="17" t="s">
        <v>24</v>
      </c>
      <c r="D10" s="18"/>
      <c r="E10" s="20"/>
      <c r="F10" s="19">
        <v>44.75</v>
      </c>
      <c r="G10" s="20"/>
      <c r="H10" s="19"/>
      <c r="I10" s="20"/>
      <c r="J10" s="20"/>
      <c r="K10" s="20"/>
      <c r="L10" s="20"/>
      <c r="M10" s="21"/>
      <c r="N10" s="22"/>
      <c r="O10" s="23">
        <f t="shared" si="0"/>
        <v>44.75</v>
      </c>
      <c r="P10" s="94"/>
    </row>
    <row r="11" spans="1:16" s="24" customFormat="1" ht="30.75" customHeight="1">
      <c r="A11" s="64"/>
      <c r="B11" s="67"/>
      <c r="C11" s="17" t="s">
        <v>25</v>
      </c>
      <c r="D11" s="18"/>
      <c r="E11" s="20"/>
      <c r="F11" s="20"/>
      <c r="G11" s="19">
        <v>14.35</v>
      </c>
      <c r="H11" s="19"/>
      <c r="I11" s="20"/>
      <c r="J11" s="20"/>
      <c r="K11" s="20"/>
      <c r="L11" s="20"/>
      <c r="M11" s="21"/>
      <c r="N11" s="22"/>
      <c r="O11" s="23">
        <f t="shared" si="0"/>
        <v>14.35</v>
      </c>
      <c r="P11" s="94"/>
    </row>
    <row r="12" spans="1:16" s="16" customFormat="1" ht="28.5" customHeight="1">
      <c r="A12" s="64"/>
      <c r="B12" s="68"/>
      <c r="C12" s="25" t="s">
        <v>26</v>
      </c>
      <c r="D12" s="26"/>
      <c r="E12" s="27"/>
      <c r="F12" s="27"/>
      <c r="G12" s="27"/>
      <c r="H12" s="28">
        <v>20</v>
      </c>
      <c r="I12" s="28"/>
      <c r="J12" s="28"/>
      <c r="K12" s="28"/>
      <c r="L12" s="28"/>
      <c r="M12" s="29"/>
      <c r="N12" s="30"/>
      <c r="O12" s="31">
        <f t="shared" si="0"/>
        <v>20</v>
      </c>
      <c r="P12" s="94"/>
    </row>
    <row r="13" spans="1:16" s="1" customFormat="1" ht="18.75" customHeight="1">
      <c r="A13" s="64"/>
      <c r="B13" s="69" t="s">
        <v>9</v>
      </c>
      <c r="C13" s="17" t="s">
        <v>15</v>
      </c>
      <c r="D13" s="32"/>
      <c r="E13" s="33"/>
      <c r="F13" s="33"/>
      <c r="G13" s="33"/>
      <c r="H13" s="33"/>
      <c r="I13" s="33">
        <v>1.58</v>
      </c>
      <c r="J13" s="33"/>
      <c r="K13" s="33"/>
      <c r="L13" s="33"/>
      <c r="M13" s="34"/>
      <c r="N13" s="35"/>
      <c r="O13" s="36">
        <f t="shared" si="0"/>
        <v>1.58</v>
      </c>
      <c r="P13" s="94"/>
    </row>
    <row r="14" spans="1:16" s="1" customFormat="1" ht="30.75" customHeight="1">
      <c r="A14" s="64"/>
      <c r="B14" s="67"/>
      <c r="C14" s="37" t="s">
        <v>27</v>
      </c>
      <c r="D14" s="38"/>
      <c r="E14" s="33"/>
      <c r="F14" s="33"/>
      <c r="G14" s="33"/>
      <c r="H14" s="33"/>
      <c r="I14" s="33"/>
      <c r="J14" s="33"/>
      <c r="K14" s="33"/>
      <c r="L14" s="33">
        <v>16.75</v>
      </c>
      <c r="M14" s="34"/>
      <c r="N14" s="35"/>
      <c r="O14" s="36">
        <f t="shared" si="0"/>
        <v>16.75</v>
      </c>
      <c r="P14" s="94"/>
    </row>
    <row r="15" spans="1:16" s="1" customFormat="1" ht="30" customHeight="1">
      <c r="A15" s="65"/>
      <c r="B15" s="68"/>
      <c r="C15" s="39" t="s">
        <v>28</v>
      </c>
      <c r="D15" s="40"/>
      <c r="E15" s="27"/>
      <c r="F15" s="27"/>
      <c r="G15" s="27"/>
      <c r="H15" s="27"/>
      <c r="I15" s="27"/>
      <c r="J15" s="27"/>
      <c r="K15" s="27"/>
      <c r="L15" s="27"/>
      <c r="M15" s="41">
        <v>30.53</v>
      </c>
      <c r="N15" s="42"/>
      <c r="O15" s="43">
        <f t="shared" si="0"/>
        <v>30.53</v>
      </c>
      <c r="P15" s="94"/>
    </row>
    <row r="16" spans="1:16" s="1" customFormat="1" ht="21" customHeight="1" thickBot="1">
      <c r="A16" s="70" t="s">
        <v>29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  <c r="O16" s="44">
        <f>SUM(O8,O13:O15)</f>
        <v>159.96</v>
      </c>
      <c r="P16" s="94"/>
    </row>
    <row r="17" spans="1:16" s="1" customFormat="1" ht="46.5" customHeight="1">
      <c r="A17" s="73" t="s">
        <v>6</v>
      </c>
      <c r="B17" s="74"/>
      <c r="C17" s="37" t="s">
        <v>30</v>
      </c>
      <c r="D17" s="38"/>
      <c r="E17" s="33"/>
      <c r="F17" s="33"/>
      <c r="G17" s="33"/>
      <c r="H17" s="33"/>
      <c r="I17" s="33"/>
      <c r="J17" s="33"/>
      <c r="K17" s="33"/>
      <c r="L17" s="33"/>
      <c r="M17" s="34"/>
      <c r="N17" s="35">
        <v>54.72</v>
      </c>
      <c r="O17" s="36">
        <f t="shared" si="0"/>
        <v>54.72</v>
      </c>
      <c r="P17" s="94"/>
    </row>
    <row r="18" spans="1:16" s="48" customFormat="1" ht="30.75" customHeight="1">
      <c r="A18" s="73"/>
      <c r="B18" s="74"/>
      <c r="C18" s="45" t="s">
        <v>31</v>
      </c>
      <c r="D18" s="18"/>
      <c r="E18" s="20"/>
      <c r="F18" s="20"/>
      <c r="G18" s="20"/>
      <c r="H18" s="20"/>
      <c r="I18" s="20"/>
      <c r="J18" s="19">
        <v>6.5</v>
      </c>
      <c r="K18" s="20"/>
      <c r="L18" s="20"/>
      <c r="M18" s="21"/>
      <c r="N18" s="46"/>
      <c r="O18" s="47">
        <f t="shared" si="0"/>
        <v>6.5</v>
      </c>
      <c r="P18" s="94"/>
    </row>
    <row r="19" spans="1:16" s="48" customFormat="1" ht="30" customHeight="1" thickBot="1">
      <c r="A19" s="75"/>
      <c r="B19" s="76"/>
      <c r="C19" s="49" t="s">
        <v>32</v>
      </c>
      <c r="D19" s="50"/>
      <c r="E19" s="51"/>
      <c r="F19" s="51"/>
      <c r="G19" s="51"/>
      <c r="H19" s="51"/>
      <c r="I19" s="51"/>
      <c r="J19" s="52"/>
      <c r="K19" s="52">
        <v>10.5</v>
      </c>
      <c r="L19" s="51"/>
      <c r="M19" s="53"/>
      <c r="N19" s="54"/>
      <c r="O19" s="55">
        <f t="shared" si="0"/>
        <v>10.5</v>
      </c>
      <c r="P19" s="94"/>
    </row>
    <row r="20" spans="1:16" s="1" customFormat="1" ht="19.5" customHeight="1" thickBot="1">
      <c r="A20" s="58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56">
        <f>O17</f>
        <v>54.72</v>
      </c>
      <c r="P20" s="94"/>
    </row>
    <row r="21" spans="1:16">
      <c r="O21" s="57"/>
      <c r="P21" s="94"/>
    </row>
  </sheetData>
  <mergeCells count="17">
    <mergeCell ref="P4:P21"/>
    <mergeCell ref="D5:M5"/>
    <mergeCell ref="N5:N6"/>
    <mergeCell ref="D6:H6"/>
    <mergeCell ref="I6:K6"/>
    <mergeCell ref="A1:O1"/>
    <mergeCell ref="A2:O2"/>
    <mergeCell ref="A4:C7"/>
    <mergeCell ref="D4:N4"/>
    <mergeCell ref="O4:O7"/>
    <mergeCell ref="A20:N20"/>
    <mergeCell ref="L6:M6"/>
    <mergeCell ref="A8:A15"/>
    <mergeCell ref="B8:B12"/>
    <mergeCell ref="B13:B15"/>
    <mergeCell ref="A16:N16"/>
    <mergeCell ref="A17:B19"/>
  </mergeCells>
  <printOptions horizontalCentered="1"/>
  <pageMargins left="0.7" right="0.7" top="0.75" bottom="0.75" header="0.3" footer="0.3"/>
  <pageSetup scale="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EHR-HRD Realignment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2011-02-10T14:08:54Z</cp:lastPrinted>
  <dcterms:created xsi:type="dcterms:W3CDTF">2011-02-10T13:48:01Z</dcterms:created>
  <dcterms:modified xsi:type="dcterms:W3CDTF">2011-02-10T14:08:55Z</dcterms:modified>
</cp:coreProperties>
</file>