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0455" windowHeight="4755" activeTab="0"/>
  </bookViews>
  <sheets>
    <sheet name="IA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<sst xmlns="http://schemas.openxmlformats.org/spreadsheetml/2006/main" count="4" uniqueCount="4">
  <si>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EPSCoR</t>
  </si>
  <si>
    <t xml:space="preserve"> </t>
  </si>
  <si>
    <t>Total Integrative Activities</t>
  </si>
  <si>
    <t>Other Integrative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</si>
</sst>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8.5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5"/>
      <name val="Times New Roman"/>
      <family val="1"/>
    </font>
    <font>
      <b/>
      <sz val="17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Integrative Activities Funding
(Dollars in Millions)</a:t>
            </a:r>
          </a:p>
        </c:rich>
      </c:tx>
      <c:layout>
        <c:manualLayout>
          <c:xMode val="factor"/>
          <c:yMode val="factor"/>
          <c:x val="-0.03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2"/>
          <c:w val="0.98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Total Integrative Activities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Data!$B$4:$L$4</c:f>
              <c:numCache>
                <c:ptCount val="11"/>
                <c:pt idx="0">
                  <c:v>168.08</c:v>
                </c:pt>
                <c:pt idx="1">
                  <c:v>210.27</c:v>
                </c:pt>
                <c:pt idx="2">
                  <c:v>184.87</c:v>
                </c:pt>
                <c:pt idx="3">
                  <c:v>186.89</c:v>
                </c:pt>
                <c:pt idx="4">
                  <c:v>197.16000000000003</c:v>
                </c:pt>
                <c:pt idx="5">
                  <c:v>205.95</c:v>
                </c:pt>
                <c:pt idx="6">
                  <c:v>257.76</c:v>
                </c:pt>
                <c:pt idx="7">
                  <c:v>224.26999999999998</c:v>
                </c:pt>
                <c:pt idx="8">
                  <c:v>233.3</c:v>
                </c:pt>
                <c:pt idx="9">
                  <c:v>231.37</c:v>
                </c:pt>
                <c:pt idx="10">
                  <c:v>263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</c:f>
              <c:strCache>
                <c:ptCount val="1"/>
                <c:pt idx="0">
                  <c:v>EPSCoR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Data!$B$2:$L$2</c:f>
              <c:numCache>
                <c:ptCount val="11"/>
                <c:pt idx="0">
                  <c:v>38.24</c:v>
                </c:pt>
                <c:pt idx="1">
                  <c:v>48.72</c:v>
                </c:pt>
                <c:pt idx="2">
                  <c:v>55.62</c:v>
                </c:pt>
                <c:pt idx="3">
                  <c:v>89.25</c:v>
                </c:pt>
                <c:pt idx="4">
                  <c:v>90.65</c:v>
                </c:pt>
                <c:pt idx="5">
                  <c:v>89.21</c:v>
                </c:pt>
                <c:pt idx="6">
                  <c:v>94.24</c:v>
                </c:pt>
                <c:pt idx="7">
                  <c:v>93.35</c:v>
                </c:pt>
                <c:pt idx="8">
                  <c:v>98.22</c:v>
                </c:pt>
                <c:pt idx="9">
                  <c:v>100</c:v>
                </c:pt>
                <c:pt idx="10">
                  <c:v>107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Data!$A$3</c:f>
              <c:strCache>
                <c:ptCount val="1"/>
                <c:pt idx="0">
                  <c:v>Other Integrative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Data!$B$3:$L$3</c:f>
              <c:numCache>
                <c:ptCount val="11"/>
                <c:pt idx="0">
                  <c:v>129.84</c:v>
                </c:pt>
                <c:pt idx="1">
                  <c:v>161.55</c:v>
                </c:pt>
                <c:pt idx="2">
                  <c:v>129.25</c:v>
                </c:pt>
                <c:pt idx="3">
                  <c:v>97.64</c:v>
                </c:pt>
                <c:pt idx="4">
                  <c:v>106.51</c:v>
                </c:pt>
                <c:pt idx="5">
                  <c:v>116.74</c:v>
                </c:pt>
                <c:pt idx="6">
                  <c:v>163.52</c:v>
                </c:pt>
                <c:pt idx="7">
                  <c:v>130.92</c:v>
                </c:pt>
                <c:pt idx="8">
                  <c:v>135.08</c:v>
                </c:pt>
                <c:pt idx="9">
                  <c:v>131.37</c:v>
                </c:pt>
                <c:pt idx="10">
                  <c:v>156</c:v>
                </c:pt>
              </c:numCache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  <c:max val="300"/>
          <c:min val="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10875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425"/>
        </c:manualLayout>
      </c:layout>
      <c:overlay val="0"/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Chart 1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E1">
      <selection activeCell="L4" sqref="L4"/>
    </sheetView>
  </sheetViews>
  <sheetFormatPr defaultColWidth="9.140625" defaultRowHeight="12.75"/>
  <cols>
    <col min="1" max="1" width="22.28125" style="0" customWidth="1"/>
  </cols>
  <sheetData>
    <row r="1" spans="2:12" ht="12.75">
      <c r="B1" s="1">
        <v>1998</v>
      </c>
      <c r="C1" s="1">
        <v>1999</v>
      </c>
      <c r="D1" s="1">
        <v>2000</v>
      </c>
      <c r="E1" s="1">
        <v>2001</v>
      </c>
      <c r="F1" s="1">
        <v>2002</v>
      </c>
      <c r="G1" s="1">
        <v>2003</v>
      </c>
      <c r="H1" s="1">
        <v>2004</v>
      </c>
      <c r="I1" s="1">
        <v>2005</v>
      </c>
      <c r="J1" s="1">
        <v>2006</v>
      </c>
      <c r="K1" s="1">
        <v>2007</v>
      </c>
      <c r="L1" s="1">
        <v>2008</v>
      </c>
    </row>
    <row r="2" spans="1:12" ht="12.75">
      <c r="A2" t="s">
        <v>0</v>
      </c>
      <c r="B2" s="3">
        <v>38.24</v>
      </c>
      <c r="C2" s="3">
        <v>48.72</v>
      </c>
      <c r="D2" s="3">
        <v>55.62</v>
      </c>
      <c r="E2" s="3">
        <v>89.25</v>
      </c>
      <c r="F2" s="3">
        <v>90.65</v>
      </c>
      <c r="G2" s="3">
        <v>89.21</v>
      </c>
      <c r="H2" s="3">
        <v>94.24</v>
      </c>
      <c r="I2" s="3">
        <v>93.35</v>
      </c>
      <c r="J2">
        <v>98.22</v>
      </c>
      <c r="K2">
        <v>100</v>
      </c>
      <c r="L2">
        <v>107</v>
      </c>
    </row>
    <row r="3" spans="1:12" ht="12.75">
      <c r="A3" t="s">
        <v>3</v>
      </c>
      <c r="B3">
        <v>129.84</v>
      </c>
      <c r="C3">
        <v>161.55</v>
      </c>
      <c r="D3">
        <v>129.25</v>
      </c>
      <c r="E3">
        <v>97.64</v>
      </c>
      <c r="F3">
        <v>106.51</v>
      </c>
      <c r="G3">
        <v>116.74</v>
      </c>
      <c r="H3">
        <v>163.52</v>
      </c>
      <c r="I3">
        <v>130.92</v>
      </c>
      <c r="J3">
        <f>135.08</f>
        <v>135.08</v>
      </c>
      <c r="K3">
        <f>131.37</f>
        <v>131.37</v>
      </c>
      <c r="L3">
        <f>156</f>
        <v>156</v>
      </c>
    </row>
    <row r="4" spans="1:13" ht="12.75">
      <c r="A4" s="4" t="s">
        <v>2</v>
      </c>
      <c r="B4" s="4">
        <f aca="true" t="shared" si="0" ref="B4:L4">SUM(B2:B3)</f>
        <v>168.08</v>
      </c>
      <c r="C4" s="4">
        <f t="shared" si="0"/>
        <v>210.27</v>
      </c>
      <c r="D4" s="4">
        <f t="shared" si="0"/>
        <v>184.87</v>
      </c>
      <c r="E4" s="4">
        <f t="shared" si="0"/>
        <v>186.89</v>
      </c>
      <c r="F4" s="4">
        <f t="shared" si="0"/>
        <v>197.16000000000003</v>
      </c>
      <c r="G4" s="4">
        <f t="shared" si="0"/>
        <v>205.95</v>
      </c>
      <c r="H4" s="4">
        <f t="shared" si="0"/>
        <v>257.76</v>
      </c>
      <c r="I4" s="4">
        <f t="shared" si="0"/>
        <v>224.26999999999998</v>
      </c>
      <c r="J4" s="4">
        <f t="shared" si="0"/>
        <v>233.3</v>
      </c>
      <c r="K4" s="4">
        <f t="shared" si="0"/>
        <v>231.37</v>
      </c>
      <c r="L4" s="4">
        <f t="shared" si="0"/>
        <v>263</v>
      </c>
      <c r="M4" s="2" t="s">
        <v>1</v>
      </c>
    </row>
  </sheetData>
  <printOptions/>
  <pageMargins left="0.75" right="0.75" top="1" bottom="1" header="0.5" footer="0.5"/>
  <pageSetup horizontalDpi="600" verticalDpi="600" orientation="portrait" r:id="rId1"/>
  <ignoredErrors>
    <ignoredError sqref="B4: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2007-01-31T13:40:02Z</cp:lastPrinted>
  <dcterms:created xsi:type="dcterms:W3CDTF">2004-08-30T12:07:18Z</dcterms:created>
  <dcterms:modified xsi:type="dcterms:W3CDTF">2007-01-31T13:40:03Z</dcterms:modified>
  <cp:category/>
  <cp:version/>
  <cp:contentType/>
  <cp:contentStatus/>
</cp:coreProperties>
</file>