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<sst xmlns="http://schemas.openxmlformats.org/spreadsheetml/2006/main" count="19" uniqueCount="18">
  <si>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Federally-Funded Research and Development Centers (FFRDCs)</t>
  </si>
  <si>
    <t>(Dollars in Millions)</t>
  </si>
  <si>
    <t>Change over</t>
  </si>
  <si>
    <t>FY 2003</t>
  </si>
  <si>
    <t>FY 2004</t>
  </si>
  <si>
    <t>FY 2005</t>
  </si>
  <si>
    <t>Actual</t>
  </si>
  <si>
    <t>Estimate</t>
  </si>
  <si>
    <t>Request</t>
  </si>
  <si>
    <t>Amount</t>
  </si>
  <si>
    <t>Percent</t>
  </si>
  <si>
    <t>National Astronomy R&amp;D Centers</t>
  </si>
  <si>
    <t>National Astronomy &amp; Ionosphere Center</t>
  </si>
  <si>
    <t>National Optical Astronomy Observatories</t>
  </si>
  <si>
    <t>National Radio Astronomy Observatories</t>
  </si>
  <si>
    <t>National Center for Atmospheric Research</t>
  </si>
  <si>
    <t>Science and Technology Policy Institute</t>
  </si>
  <si>
    <t>Total, FFRDC Support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</si>
</sst>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%"/>
  </numFmts>
  <fonts count="5">
    <font>
      <sz val="10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168" fontId="3" fillId="0" borderId="7" xfId="19" applyNumberFormat="1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168" fontId="4" fillId="0" borderId="7" xfId="19" applyNumberFormat="1" applyFont="1" applyFill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2" fontId="3" fillId="0" borderId="5" xfId="0" applyNumberFormat="1" applyFont="1" applyBorder="1" applyAlignment="1">
      <alignment/>
    </xf>
    <xf numFmtId="168" fontId="3" fillId="0" borderId="6" xfId="19" applyNumberFormat="1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67" fontId="3" fillId="0" borderId="9" xfId="0" applyNumberFormat="1" applyFont="1" applyBorder="1" applyAlignment="1">
      <alignment/>
    </xf>
    <xf numFmtId="168" fontId="3" fillId="0" borderId="10" xfId="19" applyNumberFormat="1" applyFon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"/>
    </sheetView>
  </sheetViews>
  <sheetFormatPr defaultColWidth="9.140625" defaultRowHeight="12.75"/>
  <cols>
    <col min="2" max="2" width="20.28125" style="0" bestFit="1" customWidth="1"/>
    <col min="3" max="3" width="34.00390625" style="0" bestFit="1" customWidth="1"/>
    <col min="4" max="4" width="35.7109375" style="0" bestFit="1" customWidth="1"/>
    <col min="5" max="7" width="8.28125" style="0" bestFit="1" customWidth="1"/>
    <col min="8" max="8" width="7.7109375" style="0" bestFit="1" customWidth="1"/>
    <col min="9" max="9" width="7.57421875" style="0" bestFit="1" customWidth="1"/>
  </cols>
  <sheetData>
    <row r="1" ht="14.25">
      <c r="A1" s="1" t="s">
        <v>0</v>
      </c>
    </row>
    <row r="2" ht="15.75" thickBot="1">
      <c r="A2" s="2" t="s">
        <v>1</v>
      </c>
    </row>
    <row r="3" spans="2:9" ht="15">
      <c r="B3" s="3"/>
      <c r="C3" s="4"/>
      <c r="D3" s="4"/>
      <c r="E3" s="4"/>
      <c r="F3" s="4"/>
      <c r="G3" s="4"/>
      <c r="H3" s="30" t="s">
        <v>2</v>
      </c>
      <c r="I3" s="31"/>
    </row>
    <row r="4" spans="2:9" ht="15">
      <c r="B4" s="5"/>
      <c r="C4" s="6"/>
      <c r="D4" s="6"/>
      <c r="E4" s="6" t="s">
        <v>3</v>
      </c>
      <c r="F4" s="6" t="s">
        <v>4</v>
      </c>
      <c r="G4" s="6" t="s">
        <v>5</v>
      </c>
      <c r="H4" s="32" t="s">
        <v>4</v>
      </c>
      <c r="I4" s="33"/>
    </row>
    <row r="5" spans="2:9" ht="15.75" thickBot="1">
      <c r="B5" s="7"/>
      <c r="C5" s="8"/>
      <c r="D5" s="8"/>
      <c r="E5" s="8" t="s">
        <v>6</v>
      </c>
      <c r="F5" s="8" t="s">
        <v>7</v>
      </c>
      <c r="G5" s="8" t="s">
        <v>8</v>
      </c>
      <c r="H5" s="8" t="s">
        <v>9</v>
      </c>
      <c r="I5" s="9" t="s">
        <v>10</v>
      </c>
    </row>
    <row r="6" spans="2:9" ht="12.75">
      <c r="B6" s="10"/>
      <c r="C6" s="34" t="s">
        <v>11</v>
      </c>
      <c r="D6" s="34"/>
      <c r="E6" s="11">
        <f>SUM(E7:E9)</f>
        <v>100.67999999999999</v>
      </c>
      <c r="F6" s="11">
        <f>SUM(F7:F9)</f>
        <v>108.66999999999999</v>
      </c>
      <c r="G6" s="11">
        <f>SUM(G7:G9)</f>
        <v>98.91</v>
      </c>
      <c r="H6" s="11">
        <f>SUM(H7:H9)</f>
        <v>-9.760000000000002</v>
      </c>
      <c r="I6" s="12">
        <f aca="true" t="shared" si="0" ref="I6:I12">H6/F6</f>
        <v>-0.08981319591423578</v>
      </c>
    </row>
    <row r="7" spans="2:9" ht="12.75">
      <c r="B7" s="13"/>
      <c r="C7" s="14"/>
      <c r="D7" s="15" t="s">
        <v>12</v>
      </c>
      <c r="E7" s="16">
        <v>12.73</v>
      </c>
      <c r="F7" s="16">
        <v>12.34</v>
      </c>
      <c r="G7" s="16">
        <v>12.5</v>
      </c>
      <c r="H7" s="17">
        <f>G7-F7</f>
        <v>0.16000000000000014</v>
      </c>
      <c r="I7" s="18">
        <f t="shared" si="0"/>
        <v>0.012965964343598067</v>
      </c>
    </row>
    <row r="8" spans="2:9" ht="12.75">
      <c r="B8" s="13"/>
      <c r="C8" s="14"/>
      <c r="D8" s="15" t="s">
        <v>13</v>
      </c>
      <c r="E8" s="16">
        <v>42.62</v>
      </c>
      <c r="F8" s="16">
        <v>41.35</v>
      </c>
      <c r="G8" s="16">
        <v>39</v>
      </c>
      <c r="H8" s="17">
        <f>G8-F8</f>
        <v>-2.3500000000000014</v>
      </c>
      <c r="I8" s="18">
        <f t="shared" si="0"/>
        <v>-0.05683192261185009</v>
      </c>
    </row>
    <row r="9" spans="2:9" ht="12.75">
      <c r="B9" s="13"/>
      <c r="C9" s="14"/>
      <c r="D9" s="15" t="s">
        <v>14</v>
      </c>
      <c r="E9" s="16">
        <v>45.33</v>
      </c>
      <c r="F9" s="16">
        <v>54.98</v>
      </c>
      <c r="G9" s="16">
        <v>47.41</v>
      </c>
      <c r="H9" s="17">
        <f>G9-F9</f>
        <v>-7.57</v>
      </c>
      <c r="I9" s="18">
        <f t="shared" si="0"/>
        <v>-0.1376864314296108</v>
      </c>
    </row>
    <row r="10" spans="2:9" ht="12.75">
      <c r="B10" s="13"/>
      <c r="C10" s="19" t="s">
        <v>15</v>
      </c>
      <c r="D10" s="19"/>
      <c r="E10" s="20">
        <v>80.27</v>
      </c>
      <c r="F10" s="20">
        <v>83.27</v>
      </c>
      <c r="G10" s="20">
        <v>84.52</v>
      </c>
      <c r="H10" s="21">
        <f>G10-F10</f>
        <v>1.25</v>
      </c>
      <c r="I10" s="12">
        <f t="shared" si="0"/>
        <v>0.015011408670589648</v>
      </c>
    </row>
    <row r="11" spans="2:9" ht="13.5" thickBot="1">
      <c r="B11" s="22"/>
      <c r="C11" s="23" t="s">
        <v>16</v>
      </c>
      <c r="D11" s="23"/>
      <c r="E11" s="24">
        <v>3.97</v>
      </c>
      <c r="F11" s="24">
        <v>3.98</v>
      </c>
      <c r="G11" s="24">
        <v>4</v>
      </c>
      <c r="H11" s="21">
        <f>G11-F11</f>
        <v>0.020000000000000018</v>
      </c>
      <c r="I11" s="25">
        <f t="shared" si="0"/>
        <v>0.005025125628140708</v>
      </c>
    </row>
    <row r="12" spans="2:9" ht="15.75" thickBot="1">
      <c r="B12" s="26" t="s">
        <v>17</v>
      </c>
      <c r="C12" s="27"/>
      <c r="D12" s="27"/>
      <c r="E12" s="28">
        <f>SUM(E6,E10:E11)</f>
        <v>184.92</v>
      </c>
      <c r="F12" s="28">
        <f>SUM(F6,F10:F11)</f>
        <v>195.92</v>
      </c>
      <c r="G12" s="28">
        <f>SUM(G6,G10:G11)</f>
        <v>187.43</v>
      </c>
      <c r="H12" s="28">
        <f>SUM(H6,H10:H11)</f>
        <v>-8.490000000000002</v>
      </c>
      <c r="I12" s="29">
        <f t="shared" si="0"/>
        <v>-0.04333401388321765</v>
      </c>
    </row>
  </sheetData>
  <mergeCells count="3">
    <mergeCell ref="H3:I3"/>
    <mergeCell ref="H4:I4"/>
    <mergeCell ref="C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SHUGHES</dc:creator>
  <cp:keywords/>
  <dc:description/>
  <cp:lastModifiedBy>SHUGHES</cp:lastModifiedBy>
  <dcterms:created xsi:type="dcterms:W3CDTF">2004-01-29T13:00:17Z</dcterms:created>
  <dcterms:modified xsi:type="dcterms:W3CDTF">2004-01-29T15:00:29Z</dcterms:modified>
  <cp:category/>
  <cp:version/>
  <cp:contentType/>
  <cp:contentStatus/>
</cp:coreProperties>
</file>